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H19" i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<sst xmlns="http://schemas.openxmlformats.org/spreadsheetml/2006/main" count="106" uniqueCount="53">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</sst>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K50" sqref="K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11456</v>
      </c>
      <c r="K5" s="22">
        <v>11542</v>
      </c>
      <c r="L5" s="22">
        <v>0</v>
      </c>
      <c r="M5" s="22">
        <v>0</v>
      </c>
      <c r="N5" s="22">
        <v>0</v>
      </c>
      <c r="O5" s="23">
        <f>SUM(C5+D5+E5+F5+G5+H5+I5+J5+K5+L5+M5+N5)</f>
        <v>92111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11970</v>
      </c>
      <c r="K6" s="25">
        <v>12637</v>
      </c>
      <c r="L6" s="25">
        <v>0</v>
      </c>
      <c r="M6" s="25">
        <v>0</v>
      </c>
      <c r="N6" s="25">
        <v>0</v>
      </c>
      <c r="O6" s="26">
        <f>SUM(C6+D6+E6+F6+G6+H6+I6+J6+K6+L6+M6+N6)</f>
        <v>107724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23426</v>
      </c>
      <c r="K7" s="29">
        <f>SUM(K5+K6)</f>
        <v>24179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199835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>
        <f>SUM(J7*100/J31)</f>
        <v>22.615461847389557</v>
      </c>
      <c r="K8" s="11">
        <f>SUM(K7*100/K31)</f>
        <v>22.722915570257875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21.906808228413571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7638</v>
      </c>
      <c r="K9" s="22">
        <v>7638</v>
      </c>
      <c r="L9" s="22">
        <v>0</v>
      </c>
      <c r="M9" s="22">
        <v>0</v>
      </c>
      <c r="N9" s="22">
        <v>0</v>
      </c>
      <c r="O9" s="23">
        <f>SUM(C9+D9+E9+F9+G9+H9+I9+J9+K9+L9+M9+N9)</f>
        <v>77773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10609</v>
      </c>
      <c r="K10" s="25">
        <v>10844</v>
      </c>
      <c r="L10" s="25">
        <v>0</v>
      </c>
      <c r="M10" s="25">
        <v>0</v>
      </c>
      <c r="N10" s="25">
        <v>0</v>
      </c>
      <c r="O10" s="26">
        <f>SUM(C10+D10+E10+F10+G10+H10+I10+J10+K10+L10+M10+N10)</f>
        <v>88529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18247</v>
      </c>
      <c r="K11" s="29">
        <f>SUM(K9+K10)</f>
        <v>18482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166302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>
        <f t="shared" si="3"/>
        <v>17.615654927401916</v>
      </c>
      <c r="K12" s="13">
        <f>SUM(K11*100/K31)</f>
        <v>17.368994812420119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18.230770495667091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10319</v>
      </c>
      <c r="K13" s="22">
        <v>11266</v>
      </c>
      <c r="L13" s="22">
        <v>0</v>
      </c>
      <c r="M13" s="22">
        <v>0</v>
      </c>
      <c r="N13" s="22">
        <v>0</v>
      </c>
      <c r="O13" s="23">
        <f>SUM(C13+D13+E13+F13+G13+H13+I13+J13+K13+L13+M13+N13)</f>
        <v>90493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16736</v>
      </c>
      <c r="K14" s="25">
        <v>17049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134069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27055</v>
      </c>
      <c r="K15" s="29">
        <f>SUM(K13+K14)</f>
        <v>28315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224562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>
        <f t="shared" si="5"/>
        <v>26.118898671609514</v>
      </c>
      <c r="K16" s="13">
        <f>SUM(K15*100/K31)</f>
        <v>26.609841365310878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24.617492778487293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3918</v>
      </c>
      <c r="K17" s="22">
        <v>5470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33113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7742</v>
      </c>
      <c r="K18" s="25">
        <v>6574</v>
      </c>
      <c r="L18" s="25">
        <v>0</v>
      </c>
      <c r="M18" s="25">
        <v>0</v>
      </c>
      <c r="N18" s="25">
        <v>0</v>
      </c>
      <c r="O18" s="26">
        <f>SUM(C18+D18+E18+F18+G18+H18+I18+J18+K18+L18+M18+N18)</f>
        <v>62741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11660</v>
      </c>
      <c r="K19" s="29">
        <f>SUM(K17+K18)</f>
        <v>12044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95854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>
        <f t="shared" si="7"/>
        <v>11.256564720420142</v>
      </c>
      <c r="K20" s="13">
        <f>SUM(K19*100/K31)</f>
        <v>11.318697842267499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10.507945034285056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1858</v>
      </c>
      <c r="K21" s="22">
        <v>1819</v>
      </c>
      <c r="L21" s="22">
        <v>0</v>
      </c>
      <c r="M21" s="22">
        <v>0</v>
      </c>
      <c r="N21" s="22">
        <v>0</v>
      </c>
      <c r="O21" s="23">
        <f>SUM(C21+D21+E21+F21+G21+H21+I21+J21+K21+L21+M21+N21)</f>
        <v>32502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1973</v>
      </c>
      <c r="K22" s="25">
        <v>1582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36838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3831</v>
      </c>
      <c r="K23" s="29">
        <f>SUM(K21+K22)</f>
        <v>3401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69340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>
        <f t="shared" si="9"/>
        <v>3.6984476367006489</v>
      </c>
      <c r="K24" s="13">
        <f>SUM(K23*100/K31)</f>
        <v>3.1961882565220661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7.6013615360582323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9332</v>
      </c>
      <c r="K25" s="22">
        <v>10090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73604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10033</v>
      </c>
      <c r="K26" s="25">
        <v>9897</v>
      </c>
      <c r="L26" s="25">
        <v>0</v>
      </c>
      <c r="M26" s="25">
        <v>0</v>
      </c>
      <c r="N26" s="25">
        <v>0</v>
      </c>
      <c r="O26" s="26">
        <f>SUM(C26+D26+E26+F26+G26+H26+I26+J26+K26+L26+M26+N26)</f>
        <v>82708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19365</v>
      </c>
      <c r="K27" s="29">
        <f>SUM(K25+K26)</f>
        <v>19987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156312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>
        <f t="shared" si="11"/>
        <v>18.694972196478222</v>
      </c>
      <c r="K28" s="13">
        <f>SUM(K27*100/K31)</f>
        <v>18.783362153221564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17.135621927088756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44521</v>
      </c>
      <c r="K29" s="32">
        <f t="shared" ref="K29:M30" si="13">SUM(K5+K9+K13+K17+K21+K25)</f>
        <v>47825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399596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59063</v>
      </c>
      <c r="K30" s="29">
        <f t="shared" si="13"/>
        <v>58583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512609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103584</v>
      </c>
      <c r="K31" s="18">
        <f>SUM(K29+K30)</f>
        <v>106408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912205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10009</v>
      </c>
      <c r="K38" s="42">
        <v>11464</v>
      </c>
      <c r="L38" s="22">
        <v>0</v>
      </c>
      <c r="M38" s="22">
        <v>0</v>
      </c>
      <c r="N38" s="22">
        <v>0</v>
      </c>
      <c r="O38" s="43">
        <f>SUM(C38+D38+E38+F38+G38+H38+I38+J38+K38+L38+M38+N38)</f>
        <v>91453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>
        <f t="shared" si="16"/>
        <v>22.481525572201882</v>
      </c>
      <c r="K39" s="47">
        <f>SUM(K38*100/K44)</f>
        <v>23.970726607422897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22.886365228881171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32273</v>
      </c>
      <c r="K40" s="42">
        <v>33753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284210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>
        <f t="shared" si="17"/>
        <v>72.489387030839382</v>
      </c>
      <c r="K41" s="51">
        <f t="shared" si="17"/>
        <v>70.576058546785148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71.124335578934719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2239</v>
      </c>
      <c r="K42" s="42">
        <v>2608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23933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>
        <f t="shared" si="18"/>
        <v>5.0290873969587384</v>
      </c>
      <c r="K43" s="51">
        <f t="shared" si="18"/>
        <v>5.4532148457919503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5.9892991921841059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44521</v>
      </c>
      <c r="K44" s="5">
        <f t="shared" si="19"/>
        <v>47825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399596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19640</v>
      </c>
      <c r="K45" s="22">
        <v>19783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152722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>
        <f t="shared" si="20"/>
        <v>33.252628549176301</v>
      </c>
      <c r="K46" s="46">
        <f t="shared" si="20"/>
        <v>33.769182185958385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29.793078155085066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37595</v>
      </c>
      <c r="K47" s="41">
        <v>37916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349960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>
        <f t="shared" si="21"/>
        <v>63.652371196857594</v>
      </c>
      <c r="K48" s="46">
        <f t="shared" si="21"/>
        <v>64.721847634979426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68.270358109202135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1828</v>
      </c>
      <c r="K49" s="41">
        <v>884</v>
      </c>
      <c r="L49" s="59">
        <v>0</v>
      </c>
      <c r="M49" s="41">
        <v>0</v>
      </c>
      <c r="N49" s="41">
        <v>0</v>
      </c>
      <c r="O49" s="43">
        <f>SUM(C49+D49+E49+F49+G49+H49+I49+J49+K49+L49+M49+N49)</f>
        <v>9927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>
        <f t="shared" si="22"/>
        <v>3.0950002539661039</v>
      </c>
      <c r="K50" s="46">
        <f t="shared" si="22"/>
        <v>1.5089701790621852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1.9365637357127947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59063</v>
      </c>
      <c r="K51" s="6">
        <f t="shared" si="23"/>
        <v>58583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512609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103584</v>
      </c>
      <c r="K52" s="37">
        <f t="shared" si="24"/>
        <v>106408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912205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2020-10-28T07:03:02Z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