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9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51" i="1"/>
  <c r="I48" s="1"/>
  <c r="C51"/>
  <c r="C44"/>
  <c r="I30"/>
  <c r="I50" l="1"/>
  <c r="D44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<sst xmlns="http://schemas.openxmlformats.org/spreadsheetml/2006/main" count="106" uniqueCount="52">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</sst>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1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3" fontId="13" fillId="0" borderId="19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O30" sqref="O3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7" t="s">
        <v>21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ht="14.25" customHeight="1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5" ht="14.25" customHeight="1" thickBot="1">
      <c r="A3" s="98" t="s">
        <v>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4.25" customHeight="1" thickBot="1">
      <c r="A4" s="95" t="s">
        <v>0</v>
      </c>
      <c r="B4" s="96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11076</v>
      </c>
      <c r="E5" s="22">
        <v>11533</v>
      </c>
      <c r="F5" s="22">
        <v>8208</v>
      </c>
      <c r="G5" s="22">
        <v>8318</v>
      </c>
      <c r="H5" s="22">
        <v>9474</v>
      </c>
      <c r="I5" s="22">
        <v>9965</v>
      </c>
      <c r="J5" s="22">
        <v>9938</v>
      </c>
      <c r="K5" s="22">
        <v>8733</v>
      </c>
      <c r="L5" s="22">
        <v>0</v>
      </c>
      <c r="M5" s="22">
        <v>0</v>
      </c>
      <c r="N5" s="22">
        <v>0</v>
      </c>
      <c r="O5" s="23">
        <f>SUM(C5+D5+E5+F5+G5+H5+I5+J5+K5+L5+M5+N5)</f>
        <v>86496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11110</v>
      </c>
      <c r="E6" s="25">
        <v>12578</v>
      </c>
      <c r="F6" s="25">
        <v>9320</v>
      </c>
      <c r="G6" s="25">
        <v>11414</v>
      </c>
      <c r="H6" s="25">
        <v>10238</v>
      </c>
      <c r="I6" s="25">
        <v>11300</v>
      </c>
      <c r="J6" s="25">
        <v>12928</v>
      </c>
      <c r="K6" s="25">
        <v>11787</v>
      </c>
      <c r="L6" s="25">
        <v>0</v>
      </c>
      <c r="M6" s="25">
        <v>0</v>
      </c>
      <c r="N6" s="25">
        <v>0</v>
      </c>
      <c r="O6" s="26">
        <f>SUM(C6+D6+E6+F6+G6+H6+I6+J6+K6+L6+M6+N6)</f>
        <v>101978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22186</v>
      </c>
      <c r="E7" s="29">
        <f>SUM(E5+E6)</f>
        <v>24111</v>
      </c>
      <c r="F7" s="29">
        <f t="shared" ref="F7:O7" si="0">SUM(F5+F6)</f>
        <v>17528</v>
      </c>
      <c r="G7" s="29">
        <f t="shared" si="0"/>
        <v>19732</v>
      </c>
      <c r="H7" s="29">
        <f t="shared" si="0"/>
        <v>19712</v>
      </c>
      <c r="I7" s="29">
        <f t="shared" si="0"/>
        <v>21265</v>
      </c>
      <c r="J7" s="29">
        <f t="shared" si="0"/>
        <v>22866</v>
      </c>
      <c r="K7" s="29">
        <f>SUM(K5+K6)</f>
        <v>20520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188474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>
        <f t="shared" ref="D8:O8" si="1">SUM(D7*100/D31)</f>
        <v>21.227778096714317</v>
      </c>
      <c r="E8" s="11">
        <f t="shared" si="1"/>
        <v>20.192283534466153</v>
      </c>
      <c r="F8" s="11">
        <f t="shared" si="1"/>
        <v>17.621039086376065</v>
      </c>
      <c r="G8" s="11">
        <f t="shared" si="1"/>
        <v>18.647815978981988</v>
      </c>
      <c r="H8" s="11">
        <f t="shared" si="1"/>
        <v>18.641246784687546</v>
      </c>
      <c r="I8" s="11">
        <f t="shared" si="1"/>
        <v>20.491052930803551</v>
      </c>
      <c r="J8" s="11">
        <f>SUM(J7*100/J31)</f>
        <v>21.046140252376965</v>
      </c>
      <c r="K8" s="11">
        <f>SUM(K7*100/K31)</f>
        <v>20.123368408665208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19.60932013379875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6443</v>
      </c>
      <c r="E9" s="22">
        <v>7213</v>
      </c>
      <c r="F9" s="22">
        <v>9474</v>
      </c>
      <c r="G9" s="78">
        <v>9722</v>
      </c>
      <c r="H9" s="22">
        <v>11695</v>
      </c>
      <c r="I9" s="22">
        <v>13183</v>
      </c>
      <c r="J9" s="22">
        <v>13184</v>
      </c>
      <c r="K9" s="22">
        <v>11666</v>
      </c>
      <c r="L9" s="22">
        <v>0</v>
      </c>
      <c r="M9" s="22">
        <v>0</v>
      </c>
      <c r="N9" s="22">
        <v>0</v>
      </c>
      <c r="O9" s="23">
        <f>SUM(C9+D9+E9+F9+G9+H9+I9+J9+K9+L9+M9+N9)</f>
        <v>90987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6562</v>
      </c>
      <c r="E10" s="25">
        <v>6253</v>
      </c>
      <c r="F10" s="25">
        <v>4465</v>
      </c>
      <c r="G10" s="89">
        <v>5925</v>
      </c>
      <c r="H10" s="25">
        <v>6582</v>
      </c>
      <c r="I10" s="25">
        <v>7565</v>
      </c>
      <c r="J10" s="25">
        <v>9703</v>
      </c>
      <c r="K10" s="25">
        <v>8716</v>
      </c>
      <c r="L10" s="25">
        <v>0</v>
      </c>
      <c r="M10" s="25">
        <v>0</v>
      </c>
      <c r="N10" s="25">
        <v>0</v>
      </c>
      <c r="O10" s="26">
        <f>SUM(C10+D10+E10+F10+G10+H10+I10+J10+K10+L10+M10+N10)</f>
        <v>61777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13005</v>
      </c>
      <c r="E11" s="29">
        <f t="shared" si="2"/>
        <v>13466</v>
      </c>
      <c r="F11" s="29">
        <f t="shared" si="2"/>
        <v>13939</v>
      </c>
      <c r="G11" s="79">
        <f t="shared" si="2"/>
        <v>15647</v>
      </c>
      <c r="H11" s="29">
        <f t="shared" si="2"/>
        <v>18277</v>
      </c>
      <c r="I11" s="29">
        <f t="shared" si="2"/>
        <v>20748</v>
      </c>
      <c r="J11" s="29">
        <f t="shared" si="2"/>
        <v>22887</v>
      </c>
      <c r="K11" s="29">
        <f>SUM(K9+K10)</f>
        <v>20382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152764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>
        <f t="shared" ref="D12:O12" si="3">SUM(D11*100/D31)</f>
        <v>12.443309030369138</v>
      </c>
      <c r="E12" s="65">
        <f t="shared" si="3"/>
        <v>11.277395797566307</v>
      </c>
      <c r="F12" s="13">
        <f t="shared" si="3"/>
        <v>14.012988579700821</v>
      </c>
      <c r="G12" s="80">
        <f t="shared" si="3"/>
        <v>14.787268225376604</v>
      </c>
      <c r="H12" s="13">
        <f t="shared" si="3"/>
        <v>17.284195793614767</v>
      </c>
      <c r="I12" s="13">
        <f t="shared" si="3"/>
        <v>19.992869325573103</v>
      </c>
      <c r="J12" s="13">
        <f t="shared" si="3"/>
        <v>21.065468903881378</v>
      </c>
      <c r="K12" s="13">
        <f>SUM(K11*100/K31)</f>
        <v>19.988035814104009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15.893959808353578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10254</v>
      </c>
      <c r="E13" s="41">
        <v>11602</v>
      </c>
      <c r="F13" s="22">
        <v>11668</v>
      </c>
      <c r="G13" s="22">
        <v>10732</v>
      </c>
      <c r="H13" s="22">
        <v>10389</v>
      </c>
      <c r="I13" s="22">
        <v>8580</v>
      </c>
      <c r="J13" s="22">
        <v>8428</v>
      </c>
      <c r="K13" s="22">
        <v>8898</v>
      </c>
      <c r="L13" s="22">
        <v>0</v>
      </c>
      <c r="M13" s="22">
        <v>0</v>
      </c>
      <c r="N13" s="22">
        <v>0</v>
      </c>
      <c r="O13" s="23">
        <f>SUM(C13+D13+E13+F13+G13+H13+I13+J13+K13+L13+M13+N13)</f>
        <v>91968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14082</v>
      </c>
      <c r="E14" s="25">
        <v>17024</v>
      </c>
      <c r="F14" s="25">
        <v>16153</v>
      </c>
      <c r="G14" s="25">
        <v>15631</v>
      </c>
      <c r="H14" s="25">
        <v>16248</v>
      </c>
      <c r="I14" s="25">
        <v>15302</v>
      </c>
      <c r="J14" s="25">
        <v>14991</v>
      </c>
      <c r="K14" s="25">
        <v>15020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139188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24336</v>
      </c>
      <c r="E15" s="29">
        <f t="shared" si="4"/>
        <v>28626</v>
      </c>
      <c r="F15" s="29">
        <f t="shared" si="4"/>
        <v>27821</v>
      </c>
      <c r="G15" s="29">
        <f t="shared" si="4"/>
        <v>26363</v>
      </c>
      <c r="H15" s="29">
        <f t="shared" si="4"/>
        <v>26637</v>
      </c>
      <c r="I15" s="29">
        <f t="shared" si="4"/>
        <v>23882</v>
      </c>
      <c r="J15" s="29">
        <f t="shared" si="4"/>
        <v>23419</v>
      </c>
      <c r="K15" s="29">
        <f>SUM(K13+K14)</f>
        <v>23918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231156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>
        <f t="shared" ref="D16:O16" si="5">SUM(D15*100/D31)</f>
        <v>23.284918766863768</v>
      </c>
      <c r="E16" s="67">
        <f t="shared" si="5"/>
        <v>23.973468892108503</v>
      </c>
      <c r="F16" s="13">
        <f t="shared" si="5"/>
        <v>27.968674601898023</v>
      </c>
      <c r="G16" s="13">
        <f t="shared" si="5"/>
        <v>24.914472565067005</v>
      </c>
      <c r="H16" s="13">
        <f t="shared" si="5"/>
        <v>25.190081706763504</v>
      </c>
      <c r="I16" s="13">
        <f t="shared" si="5"/>
        <v>23.012806305828846</v>
      </c>
      <c r="J16" s="13">
        <f t="shared" si="5"/>
        <v>21.555128075326515</v>
      </c>
      <c r="K16" s="13">
        <f>SUM(K15*100/K31)</f>
        <v>23.455688381990957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24.050065286715324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2966</v>
      </c>
      <c r="E17" s="22">
        <v>3226</v>
      </c>
      <c r="F17" s="22">
        <v>3663</v>
      </c>
      <c r="G17" s="22">
        <v>2940</v>
      </c>
      <c r="H17" s="91">
        <v>3770</v>
      </c>
      <c r="I17" s="78">
        <v>3148</v>
      </c>
      <c r="J17" s="22">
        <v>3471</v>
      </c>
      <c r="K17" s="22">
        <v>3637</v>
      </c>
      <c r="L17" s="22">
        <v>0</v>
      </c>
      <c r="M17" s="22">
        <v>0</v>
      </c>
      <c r="N17" s="22">
        <v>0</v>
      </c>
      <c r="O17" s="23">
        <f>SUM(C17+D17+E17+F17+G17+H17+I17+J17+K17+L17+M17+N17)</f>
        <v>32285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4127</v>
      </c>
      <c r="E18" s="25">
        <v>4838</v>
      </c>
      <c r="F18" s="25">
        <v>3080</v>
      </c>
      <c r="G18" s="25">
        <v>3607</v>
      </c>
      <c r="H18" s="92">
        <v>5261</v>
      </c>
      <c r="I18" s="89">
        <v>4203</v>
      </c>
      <c r="J18" s="25">
        <v>4416</v>
      </c>
      <c r="K18" s="25">
        <v>4023</v>
      </c>
      <c r="L18" s="25">
        <v>0</v>
      </c>
      <c r="M18" s="25">
        <v>0</v>
      </c>
      <c r="N18" s="25">
        <v>0</v>
      </c>
      <c r="O18" s="26">
        <f>SUM(C18+D18+E18+F18+G18+H18+I18+J18+K18+L18+M18+N18)</f>
        <v>37522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7093</v>
      </c>
      <c r="E19" s="29">
        <f t="shared" si="6"/>
        <v>8064</v>
      </c>
      <c r="F19" s="29">
        <f t="shared" si="6"/>
        <v>6743</v>
      </c>
      <c r="G19" s="29">
        <f t="shared" si="6"/>
        <v>6547</v>
      </c>
      <c r="H19" s="93">
        <f t="shared" si="6"/>
        <v>9031</v>
      </c>
      <c r="I19" s="79">
        <f t="shared" si="6"/>
        <v>7351</v>
      </c>
      <c r="J19" s="29">
        <f t="shared" si="6"/>
        <v>7887</v>
      </c>
      <c r="K19" s="29">
        <f>SUM(K17+K18)</f>
        <v>7660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69807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>
        <f t="shared" ref="D20:O20" si="7">SUM(D19*100/D31)</f>
        <v>6.7866505922651514</v>
      </c>
      <c r="E20" s="65">
        <f t="shared" si="7"/>
        <v>6.7533729178356374</v>
      </c>
      <c r="F20" s="13">
        <f t="shared" si="7"/>
        <v>6.7787920218755024</v>
      </c>
      <c r="G20" s="13">
        <f t="shared" si="7"/>
        <v>6.187272005594723</v>
      </c>
      <c r="H20" s="94">
        <f t="shared" si="7"/>
        <v>8.5404372824935688</v>
      </c>
      <c r="I20" s="80">
        <f t="shared" si="7"/>
        <v>7.0834577989342531</v>
      </c>
      <c r="J20" s="13">
        <f t="shared" si="7"/>
        <v>7.2592892578718233</v>
      </c>
      <c r="K20" s="13">
        <f>SUM(K19*100/K31)</f>
        <v>7.5119396691216132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7.262899978671272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4953</v>
      </c>
      <c r="E21" s="41">
        <v>5982</v>
      </c>
      <c r="F21" s="22">
        <v>4894</v>
      </c>
      <c r="G21" s="22">
        <v>5554</v>
      </c>
      <c r="H21" s="91">
        <v>3657</v>
      </c>
      <c r="I21" s="22">
        <v>4484</v>
      </c>
      <c r="J21" s="22">
        <v>5532</v>
      </c>
      <c r="K21" s="22">
        <v>4814</v>
      </c>
      <c r="L21" s="22">
        <v>0</v>
      </c>
      <c r="M21" s="22">
        <v>0</v>
      </c>
      <c r="N21" s="22">
        <v>0</v>
      </c>
      <c r="O21" s="23">
        <f>SUM(C21+D21+E21+F21+G21+H21+I21+J21+K21+L21+M21+N21)</f>
        <v>46278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7891</v>
      </c>
      <c r="E22" s="25">
        <v>8042</v>
      </c>
      <c r="F22" s="25">
        <v>5797</v>
      </c>
      <c r="G22" s="25">
        <v>6252</v>
      </c>
      <c r="H22" s="92">
        <v>3299</v>
      </c>
      <c r="I22" s="25">
        <v>3221</v>
      </c>
      <c r="J22" s="25">
        <v>5566</v>
      </c>
      <c r="K22" s="25">
        <v>6156</v>
      </c>
      <c r="L22" s="25">
        <v>0</v>
      </c>
      <c r="M22" s="25">
        <v>0</v>
      </c>
      <c r="N22" s="25">
        <v>0</v>
      </c>
      <c r="O22" s="26">
        <f>SUM(C22+D22+E22+F22+G22+H22+I22+J22+K22+L22+M22+N22)</f>
        <v>53813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12844</v>
      </c>
      <c r="E23" s="29">
        <f t="shared" si="8"/>
        <v>14024</v>
      </c>
      <c r="F23" s="29">
        <f t="shared" si="8"/>
        <v>10691</v>
      </c>
      <c r="G23" s="29">
        <f t="shared" si="8"/>
        <v>11806</v>
      </c>
      <c r="H23" s="93">
        <f t="shared" si="8"/>
        <v>6956</v>
      </c>
      <c r="I23" s="29">
        <f t="shared" si="8"/>
        <v>7705</v>
      </c>
      <c r="J23" s="29">
        <f t="shared" si="8"/>
        <v>11098</v>
      </c>
      <c r="K23" s="29">
        <f>SUM(K21+K22)</f>
        <v>10970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100091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>
        <f t="shared" ref="D24:O24" si="9">SUM(D23*100/D31)</f>
        <v>12.289262682511433</v>
      </c>
      <c r="E24" s="67">
        <f t="shared" si="9"/>
        <v>11.744705084291541</v>
      </c>
      <c r="F24" s="13">
        <f t="shared" si="9"/>
        <v>10.747748110020911</v>
      </c>
      <c r="G24" s="13">
        <f t="shared" si="9"/>
        <v>11.157313777004934</v>
      </c>
      <c r="H24" s="94">
        <f t="shared" si="9"/>
        <v>6.5781510062036617</v>
      </c>
      <c r="I24" s="13">
        <f t="shared" si="9"/>
        <v>7.4245738458425281</v>
      </c>
      <c r="J24" s="13">
        <f t="shared" si="9"/>
        <v>10.214732114094268</v>
      </c>
      <c r="K24" s="13">
        <f>SUM(K23*100/K31)</f>
        <v>10.757960596640221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10.413725296391283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11418</v>
      </c>
      <c r="E25" s="22">
        <v>15614</v>
      </c>
      <c r="F25" s="22">
        <v>10887</v>
      </c>
      <c r="G25" s="22">
        <v>12337</v>
      </c>
      <c r="H25" s="22">
        <v>11723</v>
      </c>
      <c r="I25" s="22">
        <v>10152</v>
      </c>
      <c r="J25" s="22">
        <v>8139</v>
      </c>
      <c r="K25" s="22">
        <v>8086</v>
      </c>
      <c r="L25" s="22">
        <v>0</v>
      </c>
      <c r="M25" s="22">
        <v>0</v>
      </c>
      <c r="N25" s="22">
        <v>0</v>
      </c>
      <c r="O25" s="23">
        <f>SUM(C25+D25+E25+F25+G25+H25+I25+J25+K25+L25+M25+N25)</f>
        <v>101853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13632</v>
      </c>
      <c r="E26" s="25">
        <v>15502</v>
      </c>
      <c r="F26" s="25">
        <v>11863</v>
      </c>
      <c r="G26" s="25">
        <v>13382</v>
      </c>
      <c r="H26" s="25">
        <v>13408</v>
      </c>
      <c r="I26" s="25">
        <v>12674</v>
      </c>
      <c r="J26" s="25">
        <v>12351</v>
      </c>
      <c r="K26" s="25">
        <v>10435</v>
      </c>
      <c r="L26" s="25">
        <v>0</v>
      </c>
      <c r="M26" s="25">
        <v>0</v>
      </c>
      <c r="N26" s="25">
        <v>0</v>
      </c>
      <c r="O26" s="26">
        <f>SUM(C26+D26+E26+F26+G26+H26+I26+J26+K26+L26+M26+N26)</f>
        <v>117000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25050</v>
      </c>
      <c r="E27" s="29">
        <f t="shared" si="10"/>
        <v>31116</v>
      </c>
      <c r="F27" s="29">
        <f>SUM(F25+F26)</f>
        <v>22750</v>
      </c>
      <c r="G27" s="29">
        <f t="shared" si="10"/>
        <v>25719</v>
      </c>
      <c r="H27" s="29">
        <f t="shared" si="10"/>
        <v>25131</v>
      </c>
      <c r="I27" s="29">
        <f t="shared" si="10"/>
        <v>22826</v>
      </c>
      <c r="J27" s="29">
        <f t="shared" si="10"/>
        <v>20490</v>
      </c>
      <c r="K27" s="29">
        <f>SUM(K25+K26)</f>
        <v>18521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218853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>
        <f t="shared" ref="D28:O28" si="11">SUM(D27*100/D31)</f>
        <v>23.968080831276193</v>
      </c>
      <c r="E28" s="67">
        <f t="shared" si="11"/>
        <v>26.058773773731858</v>
      </c>
      <c r="F28" s="13">
        <f t="shared" si="11"/>
        <v>22.87075760012868</v>
      </c>
      <c r="G28" s="13">
        <f t="shared" si="11"/>
        <v>24.305857447974748</v>
      </c>
      <c r="H28" s="13">
        <f t="shared" si="11"/>
        <v>23.765887426236951</v>
      </c>
      <c r="I28" s="13">
        <f t="shared" si="11"/>
        <v>21.995239793017721</v>
      </c>
      <c r="J28" s="13">
        <f t="shared" si="11"/>
        <v>18.85924139644905</v>
      </c>
      <c r="K28" s="13">
        <f>SUM(K27*100/K31)</f>
        <v>18.16300712947799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22.770029496069792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47110</v>
      </c>
      <c r="E29" s="32">
        <f>SUM(E5+E9+E13+E17+E21+E25)</f>
        <v>55170</v>
      </c>
      <c r="F29" s="32">
        <f t="shared" si="12"/>
        <v>48794</v>
      </c>
      <c r="G29" s="32">
        <f t="shared" si="12"/>
        <v>49603</v>
      </c>
      <c r="H29" s="32">
        <f t="shared" si="12"/>
        <v>50708</v>
      </c>
      <c r="I29" s="32">
        <f t="shared" si="12"/>
        <v>49512</v>
      </c>
      <c r="J29" s="32">
        <f t="shared" si="12"/>
        <v>48692</v>
      </c>
      <c r="K29" s="32">
        <f t="shared" ref="K29:M30" si="13">SUM(K5+K9+K13+K17+K21+K25)</f>
        <v>45834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449867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57404</v>
      </c>
      <c r="E30" s="29">
        <f t="shared" si="14"/>
        <v>64237</v>
      </c>
      <c r="F30" s="29">
        <f t="shared" si="14"/>
        <v>50678</v>
      </c>
      <c r="G30" s="29">
        <f t="shared" si="14"/>
        <v>56211</v>
      </c>
      <c r="H30" s="29">
        <f t="shared" si="14"/>
        <v>55036</v>
      </c>
      <c r="I30" s="29">
        <f t="shared" si="14"/>
        <v>54265</v>
      </c>
      <c r="J30" s="29">
        <f t="shared" si="14"/>
        <v>59955</v>
      </c>
      <c r="K30" s="29">
        <f t="shared" si="13"/>
        <v>56137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511278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104514</v>
      </c>
      <c r="E31" s="18">
        <f t="shared" si="15"/>
        <v>119407</v>
      </c>
      <c r="F31" s="18">
        <f t="shared" si="15"/>
        <v>99472</v>
      </c>
      <c r="G31" s="18">
        <f t="shared" si="15"/>
        <v>105814</v>
      </c>
      <c r="H31" s="18">
        <f t="shared" si="15"/>
        <v>105744</v>
      </c>
      <c r="I31" s="18">
        <f t="shared" si="15"/>
        <v>103777</v>
      </c>
      <c r="J31" s="18">
        <f t="shared" si="15"/>
        <v>108647</v>
      </c>
      <c r="K31" s="18">
        <f>SUM(K29+K30)</f>
        <v>101971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961145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7" t="s">
        <v>21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</row>
    <row r="35" spans="1:18" ht="14.25" customHeight="1">
      <c r="A35" s="97" t="s">
        <v>51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</row>
    <row r="36" spans="1:18" ht="14.25" customHeight="1" thickBot="1">
      <c r="A36" s="97" t="s">
        <v>26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</row>
    <row r="37" spans="1:18" ht="16.5" customHeight="1" thickBot="1">
      <c r="A37" s="95" t="s">
        <v>0</v>
      </c>
      <c r="B37" s="96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8902</v>
      </c>
      <c r="E38" s="41">
        <v>12192</v>
      </c>
      <c r="F38" s="41">
        <v>12487</v>
      </c>
      <c r="G38" s="41">
        <v>11052</v>
      </c>
      <c r="H38" s="41">
        <v>10778</v>
      </c>
      <c r="I38" s="41">
        <v>9906</v>
      </c>
      <c r="J38" s="41">
        <v>9060</v>
      </c>
      <c r="K38" s="42">
        <v>9833</v>
      </c>
      <c r="L38" s="22">
        <v>0</v>
      </c>
      <c r="M38" s="22">
        <v>0</v>
      </c>
      <c r="N38" s="22">
        <v>0</v>
      </c>
      <c r="O38" s="43">
        <f>SUM(C38+D38+E38+F38+G38+H38+I38+J38+K38+L38+M38+N38)</f>
        <v>97001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>
        <f>SUM(D38*100/D44)</f>
        <v>18.896200382084483</v>
      </c>
      <c r="E39" s="46">
        <f t="shared" ref="E39:N39" si="16">SUM(E38*100/E44)</f>
        <v>22.098966829798805</v>
      </c>
      <c r="F39" s="46">
        <f t="shared" si="16"/>
        <v>25.591261220641883</v>
      </c>
      <c r="G39" s="46">
        <f t="shared" si="16"/>
        <v>22.28091042880471</v>
      </c>
      <c r="H39" s="46">
        <f t="shared" si="16"/>
        <v>21.255028792301019</v>
      </c>
      <c r="I39" s="46">
        <f t="shared" si="16"/>
        <v>20.007270964614637</v>
      </c>
      <c r="J39" s="46">
        <f t="shared" si="16"/>
        <v>18.606752649305839</v>
      </c>
      <c r="K39" s="47">
        <f>SUM(K38*100/K44)</f>
        <v>21.453506130819914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21.562150591174724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33832</v>
      </c>
      <c r="E40" s="41">
        <v>39862</v>
      </c>
      <c r="F40" s="41">
        <v>34427</v>
      </c>
      <c r="G40" s="41">
        <v>36845</v>
      </c>
      <c r="H40" s="41">
        <v>37731</v>
      </c>
      <c r="I40" s="41">
        <v>36335</v>
      </c>
      <c r="J40" s="41">
        <v>36453</v>
      </c>
      <c r="K40" s="42">
        <v>33457</v>
      </c>
      <c r="L40" s="41">
        <v>0</v>
      </c>
      <c r="M40" s="41">
        <v>0</v>
      </c>
      <c r="N40" s="41">
        <v>0</v>
      </c>
      <c r="O40" s="43">
        <f>SUM(C40+D40+E40+F40+G40+H40+I40+J40+K40+L40+M40+N40)</f>
        <v>328619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>
        <f>SUM(D40*100/D44)</f>
        <v>71.81490129484186</v>
      </c>
      <c r="E41" s="46">
        <f t="shared" ref="E41:N41" si="17">SUM(E40*100/E44)</f>
        <v>72.253036070328079</v>
      </c>
      <c r="F41" s="46">
        <f t="shared" si="17"/>
        <v>70.555806041726441</v>
      </c>
      <c r="G41" s="46">
        <f t="shared" si="17"/>
        <v>74.279781464830762</v>
      </c>
      <c r="H41" s="46">
        <f t="shared" si="17"/>
        <v>74.40837737635087</v>
      </c>
      <c r="I41" s="46">
        <f t="shared" si="17"/>
        <v>73.386249798028757</v>
      </c>
      <c r="J41" s="46">
        <f t="shared" si="17"/>
        <v>74.864454119773271</v>
      </c>
      <c r="K41" s="51">
        <f t="shared" si="17"/>
        <v>72.996029148666935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73.048034196773713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4376</v>
      </c>
      <c r="E42" s="41">
        <v>3116</v>
      </c>
      <c r="F42" s="41">
        <v>1880</v>
      </c>
      <c r="G42" s="41">
        <v>1706</v>
      </c>
      <c r="H42" s="41">
        <v>2199</v>
      </c>
      <c r="I42" s="41">
        <v>3271</v>
      </c>
      <c r="J42" s="41">
        <v>3179</v>
      </c>
      <c r="K42" s="42">
        <v>2544</v>
      </c>
      <c r="L42" s="41">
        <v>0</v>
      </c>
      <c r="M42" s="41">
        <v>0</v>
      </c>
      <c r="N42" s="41">
        <v>0</v>
      </c>
      <c r="O42" s="43">
        <f>SUM(C42+D42+E42+F42+G42+H42+I42+J42+K42+L42+M42+N42)</f>
        <v>24247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>
        <f>SUM(D42*100/D44)</f>
        <v>9.2888983230736581</v>
      </c>
      <c r="E43" s="46">
        <f t="shared" ref="E43:N43" si="18">SUM(E42*100/E44)</f>
        <v>5.6479970998731197</v>
      </c>
      <c r="F43" s="46">
        <f t="shared" si="18"/>
        <v>3.8529327376316762</v>
      </c>
      <c r="G43" s="46">
        <f t="shared" si="18"/>
        <v>3.4393081063645345</v>
      </c>
      <c r="H43" s="46">
        <f t="shared" si="18"/>
        <v>4.3365938313481109</v>
      </c>
      <c r="I43" s="46">
        <f t="shared" si="18"/>
        <v>6.6064792373566004</v>
      </c>
      <c r="J43" s="46">
        <f t="shared" si="18"/>
        <v>6.5287932309208907</v>
      </c>
      <c r="K43" s="51">
        <f t="shared" si="18"/>
        <v>5.5504647205131565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5.3898152120515617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47110</v>
      </c>
      <c r="E44" s="6">
        <f t="shared" ref="E44:K44" si="19">SUM(E38+E40+E42)</f>
        <v>55170</v>
      </c>
      <c r="F44" s="6">
        <f t="shared" si="19"/>
        <v>48794</v>
      </c>
      <c r="G44" s="6">
        <f t="shared" si="19"/>
        <v>49603</v>
      </c>
      <c r="H44" s="6">
        <f t="shared" si="19"/>
        <v>50708</v>
      </c>
      <c r="I44" s="6">
        <f t="shared" si="19"/>
        <v>49512</v>
      </c>
      <c r="J44" s="6">
        <f t="shared" si="19"/>
        <v>48692</v>
      </c>
      <c r="K44" s="5">
        <f t="shared" si="19"/>
        <v>45834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449867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14955</v>
      </c>
      <c r="E45" s="22">
        <v>14297</v>
      </c>
      <c r="F45" s="55">
        <v>11865</v>
      </c>
      <c r="G45" s="78">
        <v>13028</v>
      </c>
      <c r="H45" s="55">
        <v>12300</v>
      </c>
      <c r="I45" s="78">
        <v>13384</v>
      </c>
      <c r="J45" s="22">
        <v>15757</v>
      </c>
      <c r="K45" s="22">
        <v>13420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122959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>
        <f t="shared" si="20"/>
        <v>26.052191484913944</v>
      </c>
      <c r="E46" s="46">
        <f t="shared" si="20"/>
        <v>22.256643367529616</v>
      </c>
      <c r="F46" s="46">
        <f t="shared" si="20"/>
        <v>23.41252614546746</v>
      </c>
      <c r="G46" s="46">
        <f t="shared" si="20"/>
        <v>23.176958246606535</v>
      </c>
      <c r="H46" s="57">
        <f t="shared" si="20"/>
        <v>22.34900792208736</v>
      </c>
      <c r="I46" s="46">
        <f t="shared" si="20"/>
        <v>24.664148161798582</v>
      </c>
      <c r="J46" s="46">
        <f t="shared" si="20"/>
        <v>26.281377699941622</v>
      </c>
      <c r="K46" s="46">
        <f t="shared" si="20"/>
        <v>23.905801877549568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24.049343018866448</v>
      </c>
    </row>
    <row r="47" spans="1:18" ht="16.5" customHeight="1">
      <c r="A47" s="3"/>
      <c r="B47" s="39" t="s">
        <v>28</v>
      </c>
      <c r="C47" s="52">
        <v>41995</v>
      </c>
      <c r="D47" s="70">
        <v>41699</v>
      </c>
      <c r="E47" s="41">
        <v>49485</v>
      </c>
      <c r="F47" s="41">
        <v>38212</v>
      </c>
      <c r="G47" s="88">
        <v>42616</v>
      </c>
      <c r="H47" s="41">
        <v>42387</v>
      </c>
      <c r="I47" s="41">
        <v>40477</v>
      </c>
      <c r="J47" s="41">
        <v>43364</v>
      </c>
      <c r="K47" s="41">
        <v>42195</v>
      </c>
      <c r="L47" s="59">
        <v>0</v>
      </c>
      <c r="M47" s="41">
        <v>0</v>
      </c>
      <c r="N47" s="41">
        <v>0</v>
      </c>
      <c r="O47" s="43">
        <f>SUM(C47+D47+E47+F47+G47+H47+I47+J47+K47+L47+M47+N47)</f>
        <v>382430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>
        <f t="shared" si="21"/>
        <v>72.641279353355173</v>
      </c>
      <c r="E48" s="46">
        <f t="shared" si="21"/>
        <v>77.035042109687566</v>
      </c>
      <c r="F48" s="46">
        <f t="shared" si="21"/>
        <v>75.401554915347887</v>
      </c>
      <c r="G48" s="46">
        <f t="shared" si="21"/>
        <v>75.814342388500478</v>
      </c>
      <c r="H48" s="46">
        <f t="shared" si="21"/>
        <v>77.016861690529836</v>
      </c>
      <c r="I48" s="46">
        <f t="shared" si="21"/>
        <v>74.591357228416101</v>
      </c>
      <c r="J48" s="46">
        <f t="shared" si="21"/>
        <v>72.327579017596534</v>
      </c>
      <c r="K48" s="46">
        <f t="shared" si="21"/>
        <v>75.164330120954091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74.79883742308489</v>
      </c>
    </row>
    <row r="49" spans="1:15" ht="16.5" customHeight="1">
      <c r="A49" s="3"/>
      <c r="B49" s="60" t="s">
        <v>29</v>
      </c>
      <c r="C49" s="52">
        <v>1407</v>
      </c>
      <c r="D49" s="70">
        <v>750</v>
      </c>
      <c r="E49" s="41">
        <v>455</v>
      </c>
      <c r="F49" s="41">
        <v>601</v>
      </c>
      <c r="G49" s="41">
        <v>567</v>
      </c>
      <c r="H49" s="41">
        <v>349</v>
      </c>
      <c r="I49" s="88">
        <v>404</v>
      </c>
      <c r="J49" s="41">
        <v>834</v>
      </c>
      <c r="K49" s="41">
        <v>522</v>
      </c>
      <c r="L49" s="59">
        <v>0</v>
      </c>
      <c r="M49" s="41">
        <v>0</v>
      </c>
      <c r="N49" s="41">
        <v>0</v>
      </c>
      <c r="O49" s="43">
        <f>SUM(C49+D49+E49+F49+G49+H49+I49+J49+K49+L49+M49+N49)</f>
        <v>5889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>
        <f t="shared" si="22"/>
        <v>1.3065291617308898</v>
      </c>
      <c r="E50" s="46">
        <f t="shared" si="22"/>
        <v>0.70831452278281992</v>
      </c>
      <c r="F50" s="46">
        <f t="shared" si="22"/>
        <v>1.1859189391846561</v>
      </c>
      <c r="G50" s="46">
        <f t="shared" si="22"/>
        <v>1.0086993648929925</v>
      </c>
      <c r="H50" s="46">
        <f t="shared" si="22"/>
        <v>0.63413038738280403</v>
      </c>
      <c r="I50" s="46">
        <f t="shared" si="22"/>
        <v>0.74449460978531279</v>
      </c>
      <c r="J50" s="46">
        <f t="shared" si="22"/>
        <v>1.3910432824618464</v>
      </c>
      <c r="K50" s="46">
        <f t="shared" si="22"/>
        <v>0.9298680014963393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1.1518195580486545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57404</v>
      </c>
      <c r="E51" s="6">
        <f t="shared" si="23"/>
        <v>64237</v>
      </c>
      <c r="F51" s="6">
        <f t="shared" si="23"/>
        <v>50678</v>
      </c>
      <c r="G51" s="6">
        <f t="shared" si="23"/>
        <v>56211</v>
      </c>
      <c r="H51" s="6">
        <f t="shared" si="23"/>
        <v>55036</v>
      </c>
      <c r="I51" s="6">
        <f t="shared" si="23"/>
        <v>54265</v>
      </c>
      <c r="J51" s="6">
        <f t="shared" si="23"/>
        <v>59955</v>
      </c>
      <c r="K51" s="6">
        <f t="shared" si="23"/>
        <v>56137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511278</v>
      </c>
    </row>
    <row r="52" spans="1:15" ht="16.5" customHeight="1" thickBot="1">
      <c r="A52" s="99" t="s">
        <v>35</v>
      </c>
      <c r="B52" s="100"/>
      <c r="C52" s="36">
        <f t="shared" ref="C52:O52" si="24">SUM(C44+C51)</f>
        <v>111799</v>
      </c>
      <c r="D52" s="37">
        <f t="shared" si="24"/>
        <v>104514</v>
      </c>
      <c r="E52" s="37">
        <f t="shared" si="24"/>
        <v>119407</v>
      </c>
      <c r="F52" s="37">
        <f t="shared" si="24"/>
        <v>99472</v>
      </c>
      <c r="G52" s="37">
        <f t="shared" si="24"/>
        <v>105814</v>
      </c>
      <c r="H52" s="37">
        <f t="shared" si="24"/>
        <v>105744</v>
      </c>
      <c r="I52" s="37">
        <f t="shared" si="24"/>
        <v>103777</v>
      </c>
      <c r="J52" s="37">
        <f t="shared" si="24"/>
        <v>108647</v>
      </c>
      <c r="K52" s="37">
        <f t="shared" si="24"/>
        <v>101971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961145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2019-10-25T08:18:39Z</cp:lastPrinted>
  <dcterms:created xsi:type="dcterms:W3CDTF">1998-10-28T21:43:10Z</dcterms:created>
  <dcterms:modified xsi:type="dcterms:W3CDTF">2019-10-25T08:25:50Z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