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H19" i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<sst xmlns="http://schemas.openxmlformats.org/spreadsheetml/2006/main" count="106" uniqueCount="53">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</sst>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K50" sqref="K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12404</v>
      </c>
      <c r="H5" s="22">
        <v>8783</v>
      </c>
      <c r="I5" s="22">
        <v>9182</v>
      </c>
      <c r="J5" s="22">
        <v>11456</v>
      </c>
      <c r="K5" s="22">
        <v>11542</v>
      </c>
      <c r="L5" s="22">
        <v>0</v>
      </c>
      <c r="M5" s="22">
        <v>0</v>
      </c>
      <c r="N5" s="22">
        <v>0</v>
      </c>
      <c r="O5" s="23">
        <f>SUM(C5+D5+E5+F5+G5+H5+I5+J5+K5+L5+M5+N5)</f>
        <v>92111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11995</v>
      </c>
      <c r="H6" s="25">
        <v>11347</v>
      </c>
      <c r="I6" s="25">
        <v>10579</v>
      </c>
      <c r="J6" s="25">
        <v>11970</v>
      </c>
      <c r="K6" s="25">
        <v>12637</v>
      </c>
      <c r="L6" s="25">
        <v>0</v>
      </c>
      <c r="M6" s="25">
        <v>0</v>
      </c>
      <c r="N6" s="25">
        <v>0</v>
      </c>
      <c r="O6" s="26">
        <f>SUM(C6+D6+E6+F6+G6+H6+I6+J6+K6+L6+M6+N6)</f>
        <v>107724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24399</v>
      </c>
      <c r="H7" s="29">
        <f t="shared" si="0"/>
        <v>20130</v>
      </c>
      <c r="I7" s="29">
        <f t="shared" si="0"/>
        <v>19761</v>
      </c>
      <c r="J7" s="29">
        <f t="shared" si="0"/>
        <v>23426</v>
      </c>
      <c r="K7" s="29">
        <f>SUM(K5+K6)</f>
        <v>24179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199835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>
        <f t="shared" si="1"/>
        <v>23.332026431296796</v>
      </c>
      <c r="H8" s="11">
        <f t="shared" si="1"/>
        <v>22.089322945243058</v>
      </c>
      <c r="I8" s="11">
        <f t="shared" si="1"/>
        <v>21.318761934558164</v>
      </c>
      <c r="J8" s="11">
        <f>SUM(J7*100/J31)</f>
        <v>22.615461847389557</v>
      </c>
      <c r="K8" s="11">
        <f>SUM(K7*100/K31)</f>
        <v>22.722915570257875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21.906808228413571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10245</v>
      </c>
      <c r="H9" s="22">
        <v>6502</v>
      </c>
      <c r="I9" s="22">
        <v>6535</v>
      </c>
      <c r="J9" s="22">
        <v>7638</v>
      </c>
      <c r="K9" s="22">
        <v>7638</v>
      </c>
      <c r="L9" s="22">
        <v>0</v>
      </c>
      <c r="M9" s="22">
        <v>0</v>
      </c>
      <c r="N9" s="22">
        <v>0</v>
      </c>
      <c r="O9" s="23">
        <f>SUM(C9+D9+E9+F9+G9+H9+I9+J9+K9+L9+M9+N9)</f>
        <v>77773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9871</v>
      </c>
      <c r="H10" s="25">
        <v>8137</v>
      </c>
      <c r="I10" s="25">
        <v>8490</v>
      </c>
      <c r="J10" s="25">
        <v>10609</v>
      </c>
      <c r="K10" s="25">
        <v>10844</v>
      </c>
      <c r="L10" s="25">
        <v>0</v>
      </c>
      <c r="M10" s="25">
        <v>0</v>
      </c>
      <c r="N10" s="25">
        <v>0</v>
      </c>
      <c r="O10" s="26">
        <f>SUM(C10+D10+E10+F10+G10+H10+I10+J10+K10+L10+M10+N10)</f>
        <v>88529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20116</v>
      </c>
      <c r="H11" s="29">
        <f t="shared" si="2"/>
        <v>14639</v>
      </c>
      <c r="I11" s="29">
        <f t="shared" si="2"/>
        <v>15025</v>
      </c>
      <c r="J11" s="29">
        <f t="shared" si="2"/>
        <v>18247</v>
      </c>
      <c r="K11" s="29">
        <f>SUM(K9+K10)</f>
        <v>18482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166302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>
        <f t="shared" si="3"/>
        <v>19.236322951431056</v>
      </c>
      <c r="H12" s="13">
        <f t="shared" si="3"/>
        <v>16.063864808515309</v>
      </c>
      <c r="I12" s="13">
        <f t="shared" si="3"/>
        <v>16.209422502238571</v>
      </c>
      <c r="J12" s="13">
        <f t="shared" si="3"/>
        <v>17.615654927401916</v>
      </c>
      <c r="K12" s="13">
        <f>SUM(K11*100/K31)</f>
        <v>17.368994812420119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18.230770495667091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12868</v>
      </c>
      <c r="H13" s="22">
        <v>8498</v>
      </c>
      <c r="I13" s="22">
        <v>8454</v>
      </c>
      <c r="J13" s="22">
        <v>10319</v>
      </c>
      <c r="K13" s="22">
        <v>11266</v>
      </c>
      <c r="L13" s="22">
        <v>0</v>
      </c>
      <c r="M13" s="22">
        <v>0</v>
      </c>
      <c r="N13" s="22">
        <v>0</v>
      </c>
      <c r="O13" s="23">
        <f>SUM(C13+D13+E13+F13+G13+H13+I13+J13+K13+L13+M13+N13)</f>
        <v>90493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13601</v>
      </c>
      <c r="H14" s="25">
        <v>13526</v>
      </c>
      <c r="I14" s="25">
        <v>17291</v>
      </c>
      <c r="J14" s="25">
        <v>16736</v>
      </c>
      <c r="K14" s="25">
        <v>17049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134069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26469</v>
      </c>
      <c r="H15" s="29">
        <f t="shared" si="4"/>
        <v>22024</v>
      </c>
      <c r="I15" s="29">
        <f t="shared" si="4"/>
        <v>25745</v>
      </c>
      <c r="J15" s="29">
        <f t="shared" si="4"/>
        <v>27055</v>
      </c>
      <c r="K15" s="29">
        <f>SUM(K13+K14)</f>
        <v>28315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224562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>
        <f t="shared" si="5"/>
        <v>25.311504881757241</v>
      </c>
      <c r="H16" s="13">
        <f t="shared" si="5"/>
        <v>24.167672555689673</v>
      </c>
      <c r="I16" s="13">
        <f t="shared" si="5"/>
        <v>27.774481352421436</v>
      </c>
      <c r="J16" s="13">
        <f t="shared" si="5"/>
        <v>26.118898671609514</v>
      </c>
      <c r="K16" s="13">
        <f>SUM(K15*100/K31)</f>
        <v>26.609841365310878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24.617492778487293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3040</v>
      </c>
      <c r="H17" s="78">
        <v>3176</v>
      </c>
      <c r="I17" s="78">
        <v>2754</v>
      </c>
      <c r="J17" s="22">
        <v>3918</v>
      </c>
      <c r="K17" s="22">
        <v>5470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33113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6993</v>
      </c>
      <c r="H18" s="83">
        <v>7319</v>
      </c>
      <c r="I18" s="83">
        <v>7702</v>
      </c>
      <c r="J18" s="25">
        <v>7742</v>
      </c>
      <c r="K18" s="25">
        <v>6574</v>
      </c>
      <c r="L18" s="25">
        <v>0</v>
      </c>
      <c r="M18" s="25">
        <v>0</v>
      </c>
      <c r="N18" s="25">
        <v>0</v>
      </c>
      <c r="O18" s="26">
        <f>SUM(C18+D18+E18+F18+G18+H18+I18+J18+K18+L18+M18+N18)</f>
        <v>62741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10033</v>
      </c>
      <c r="H19" s="79">
        <f t="shared" si="6"/>
        <v>10495</v>
      </c>
      <c r="I19" s="79">
        <f t="shared" si="6"/>
        <v>10456</v>
      </c>
      <c r="J19" s="29">
        <f t="shared" si="6"/>
        <v>11660</v>
      </c>
      <c r="K19" s="29">
        <f>SUM(K17+K18)</f>
        <v>12044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95854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>
        <f t="shared" si="7"/>
        <v>9.5942547311447512</v>
      </c>
      <c r="H20" s="80">
        <f t="shared" si="7"/>
        <v>11.516514868868649</v>
      </c>
      <c r="I20" s="80">
        <f t="shared" si="7"/>
        <v>11.280247699394776</v>
      </c>
      <c r="J20" s="13">
        <f t="shared" si="7"/>
        <v>11.256564720420142</v>
      </c>
      <c r="K20" s="13">
        <f>SUM(K19*100/K31)</f>
        <v>11.318697842267499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10.507945034285056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3931</v>
      </c>
      <c r="H21" s="78">
        <v>3829</v>
      </c>
      <c r="I21" s="22">
        <v>2759</v>
      </c>
      <c r="J21" s="22">
        <v>1858</v>
      </c>
      <c r="K21" s="22">
        <v>1819</v>
      </c>
      <c r="L21" s="22">
        <v>0</v>
      </c>
      <c r="M21" s="22">
        <v>0</v>
      </c>
      <c r="N21" s="22">
        <v>0</v>
      </c>
      <c r="O21" s="23">
        <f>SUM(C21+D21+E21+F21+G21+H21+I21+J21+K21+L21+M21+N21)</f>
        <v>32502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4660</v>
      </c>
      <c r="H22" s="83">
        <v>3618</v>
      </c>
      <c r="I22" s="25">
        <v>2097</v>
      </c>
      <c r="J22" s="25">
        <v>1973</v>
      </c>
      <c r="K22" s="25">
        <v>1582</v>
      </c>
      <c r="L22" s="25">
        <v>0</v>
      </c>
      <c r="M22" s="25">
        <v>0</v>
      </c>
      <c r="N22" s="25">
        <v>0</v>
      </c>
      <c r="O22" s="26">
        <f>SUM(C22+D22+E22+F22+G22+H22+I22+J22+K22+L22+M22+N22)</f>
        <v>36838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8591</v>
      </c>
      <c r="H23" s="79">
        <f t="shared" si="8"/>
        <v>7447</v>
      </c>
      <c r="I23" s="29">
        <f t="shared" si="8"/>
        <v>4856</v>
      </c>
      <c r="J23" s="29">
        <f t="shared" si="8"/>
        <v>3831</v>
      </c>
      <c r="K23" s="29">
        <f>SUM(K21+K22)</f>
        <v>3401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69340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>
        <f t="shared" si="9"/>
        <v>8.2153137043022575</v>
      </c>
      <c r="H24" s="80">
        <f t="shared" si="9"/>
        <v>8.1718424229123237</v>
      </c>
      <c r="I24" s="13">
        <f t="shared" si="9"/>
        <v>5.2387990463141767</v>
      </c>
      <c r="J24" s="13">
        <f t="shared" si="9"/>
        <v>3.6984476367006489</v>
      </c>
      <c r="K24" s="13">
        <f>SUM(K23*100/K31)</f>
        <v>3.1961882565220661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7.6013615360582323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7604</v>
      </c>
      <c r="H25" s="22">
        <v>8436</v>
      </c>
      <c r="I25" s="22">
        <v>7393</v>
      </c>
      <c r="J25" s="22">
        <v>9332</v>
      </c>
      <c r="K25" s="22">
        <v>10090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73604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7361</v>
      </c>
      <c r="H26" s="25">
        <v>7959</v>
      </c>
      <c r="I26" s="25">
        <v>9457</v>
      </c>
      <c r="J26" s="25">
        <v>10033</v>
      </c>
      <c r="K26" s="25">
        <v>9897</v>
      </c>
      <c r="L26" s="25">
        <v>0</v>
      </c>
      <c r="M26" s="25">
        <v>0</v>
      </c>
      <c r="N26" s="25">
        <v>0</v>
      </c>
      <c r="O26" s="26">
        <f>SUM(C26+D26+E26+F26+G26+H26+I26+J26+K26+L26+M26+N26)</f>
        <v>82708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14965</v>
      </c>
      <c r="H27" s="29">
        <f t="shared" si="10"/>
        <v>16395</v>
      </c>
      <c r="I27" s="29">
        <f t="shared" si="10"/>
        <v>16850</v>
      </c>
      <c r="J27" s="29">
        <f t="shared" si="10"/>
        <v>19365</v>
      </c>
      <c r="K27" s="29">
        <f>SUM(K25+K26)</f>
        <v>19987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156312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>
        <f t="shared" si="11"/>
        <v>14.310577300067894</v>
      </c>
      <c r="H28" s="13">
        <f t="shared" si="11"/>
        <v>17.990782398770985</v>
      </c>
      <c r="I28" s="13">
        <f t="shared" si="11"/>
        <v>18.178287465072874</v>
      </c>
      <c r="J28" s="13">
        <f t="shared" si="11"/>
        <v>18.694972196478222</v>
      </c>
      <c r="K28" s="13">
        <f>SUM(K27*100/K31)</f>
        <v>18.783362153221564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17.135621927088756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50092</v>
      </c>
      <c r="H29" s="32">
        <f t="shared" si="12"/>
        <v>39224</v>
      </c>
      <c r="I29" s="32">
        <f t="shared" si="12"/>
        <v>37077</v>
      </c>
      <c r="J29" s="32">
        <f t="shared" si="12"/>
        <v>44521</v>
      </c>
      <c r="K29" s="32">
        <f t="shared" ref="K29:M30" si="13">SUM(K5+K9+K13+K17+K21+K25)</f>
        <v>47825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399596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54481</v>
      </c>
      <c r="H30" s="29">
        <f t="shared" si="14"/>
        <v>51906</v>
      </c>
      <c r="I30" s="29">
        <f t="shared" si="14"/>
        <v>55616</v>
      </c>
      <c r="J30" s="29">
        <f t="shared" si="14"/>
        <v>59063</v>
      </c>
      <c r="K30" s="29">
        <f t="shared" si="13"/>
        <v>58583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512609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104573</v>
      </c>
      <c r="H31" s="18">
        <f t="shared" si="15"/>
        <v>91130</v>
      </c>
      <c r="I31" s="18">
        <f t="shared" si="15"/>
        <v>92693</v>
      </c>
      <c r="J31" s="18">
        <f t="shared" si="15"/>
        <v>103584</v>
      </c>
      <c r="K31" s="18">
        <f>SUM(K29+K30)</f>
        <v>106408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912205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11232</v>
      </c>
      <c r="H38" s="41">
        <v>9711</v>
      </c>
      <c r="I38" s="41">
        <v>9522</v>
      </c>
      <c r="J38" s="41">
        <v>10009</v>
      </c>
      <c r="K38" s="42">
        <v>11464</v>
      </c>
      <c r="L38" s="22">
        <v>0</v>
      </c>
      <c r="M38" s="22">
        <v>0</v>
      </c>
      <c r="N38" s="22">
        <v>0</v>
      </c>
      <c r="O38" s="43">
        <f>SUM(C38+D38+E38+F38+G38+H38+I38+J38+K38+L38+M38+N38)</f>
        <v>91453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>
        <f t="shared" si="16"/>
        <v>22.422742154435838</v>
      </c>
      <c r="H39" s="46">
        <f t="shared" si="16"/>
        <v>24.757801346114622</v>
      </c>
      <c r="I39" s="46">
        <f t="shared" si="16"/>
        <v>25.681689457075816</v>
      </c>
      <c r="J39" s="46">
        <f t="shared" si="16"/>
        <v>22.481525572201882</v>
      </c>
      <c r="K39" s="47">
        <f>SUM(K38*100/K44)</f>
        <v>23.970726607422897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22.886365228881171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37370</v>
      </c>
      <c r="H40" s="41">
        <v>27318</v>
      </c>
      <c r="I40" s="41">
        <v>25610</v>
      </c>
      <c r="J40" s="41">
        <v>32273</v>
      </c>
      <c r="K40" s="42">
        <v>33753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284210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>
        <f t="shared" si="17"/>
        <v>74.602730975005983</v>
      </c>
      <c r="H41" s="46">
        <f t="shared" si="17"/>
        <v>69.64613501937589</v>
      </c>
      <c r="I41" s="46">
        <f t="shared" si="17"/>
        <v>69.072470804002478</v>
      </c>
      <c r="J41" s="46">
        <f t="shared" si="17"/>
        <v>72.489387030839382</v>
      </c>
      <c r="K41" s="51">
        <f t="shared" si="17"/>
        <v>70.576058546785148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71.124335578934719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1490</v>
      </c>
      <c r="H42" s="41">
        <v>2195</v>
      </c>
      <c r="I42" s="41">
        <v>1945</v>
      </c>
      <c r="J42" s="41">
        <v>2239</v>
      </c>
      <c r="K42" s="42">
        <v>2608</v>
      </c>
      <c r="L42" s="41">
        <v>0</v>
      </c>
      <c r="M42" s="41">
        <v>0</v>
      </c>
      <c r="N42" s="41">
        <v>0</v>
      </c>
      <c r="O42" s="43">
        <f>SUM(C42+D42+E42+F42+G42+H42+I42+J42+K42+L42+M42+N42)</f>
        <v>23933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>
        <f t="shared" si="18"/>
        <v>2.9745268705581731</v>
      </c>
      <c r="H43" s="46">
        <f t="shared" si="18"/>
        <v>5.5960636345094841</v>
      </c>
      <c r="I43" s="46">
        <f t="shared" si="18"/>
        <v>5.2458397389217035</v>
      </c>
      <c r="J43" s="46">
        <f t="shared" si="18"/>
        <v>5.0290873969587384</v>
      </c>
      <c r="K43" s="51">
        <f t="shared" si="18"/>
        <v>5.4532148457919503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5.9892991921841059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50092</v>
      </c>
      <c r="H44" s="6">
        <f t="shared" si="19"/>
        <v>39224</v>
      </c>
      <c r="I44" s="6">
        <f t="shared" si="19"/>
        <v>37077</v>
      </c>
      <c r="J44" s="6">
        <f t="shared" si="19"/>
        <v>44521</v>
      </c>
      <c r="K44" s="5">
        <f t="shared" si="19"/>
        <v>47825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399596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15100</v>
      </c>
      <c r="H45" s="55">
        <v>15688</v>
      </c>
      <c r="I45" s="78">
        <v>18323</v>
      </c>
      <c r="J45" s="22">
        <v>19640</v>
      </c>
      <c r="K45" s="22">
        <v>19783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152722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>
        <f t="shared" si="20"/>
        <v>27.71608450652521</v>
      </c>
      <c r="H46" s="57">
        <f t="shared" si="20"/>
        <v>30.223866219704853</v>
      </c>
      <c r="I46" s="46">
        <f t="shared" si="20"/>
        <v>32.945555235903335</v>
      </c>
      <c r="J46" s="46">
        <f t="shared" si="20"/>
        <v>33.252628549176301</v>
      </c>
      <c r="K46" s="46">
        <f t="shared" si="20"/>
        <v>33.769182185958385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29.793078155085066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38448</v>
      </c>
      <c r="H47" s="41">
        <v>34792</v>
      </c>
      <c r="I47" s="41">
        <v>35272</v>
      </c>
      <c r="J47" s="41">
        <v>37595</v>
      </c>
      <c r="K47" s="41">
        <v>37916</v>
      </c>
      <c r="L47" s="59">
        <v>0</v>
      </c>
      <c r="M47" s="41">
        <v>0</v>
      </c>
      <c r="N47" s="41">
        <v>0</v>
      </c>
      <c r="O47" s="43">
        <f>SUM(C47+D47+E47+F47+G47+H47+I47+J47+K47+L47+M47+N47)</f>
        <v>349960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>
        <f t="shared" si="21"/>
        <v>70.571391861382864</v>
      </c>
      <c r="H48" s="46">
        <f t="shared" si="21"/>
        <v>67.02885986205834</v>
      </c>
      <c r="I48" s="46">
        <f t="shared" si="21"/>
        <v>63.420598388952818</v>
      </c>
      <c r="J48" s="46">
        <f t="shared" si="21"/>
        <v>63.652371196857594</v>
      </c>
      <c r="K48" s="46">
        <f t="shared" si="21"/>
        <v>64.721847634979426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68.270358109202135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933</v>
      </c>
      <c r="H49" s="41">
        <v>1426</v>
      </c>
      <c r="I49" s="82">
        <v>2021</v>
      </c>
      <c r="J49" s="41">
        <v>1828</v>
      </c>
      <c r="K49" s="41">
        <v>884</v>
      </c>
      <c r="L49" s="59">
        <v>0</v>
      </c>
      <c r="M49" s="41">
        <v>0</v>
      </c>
      <c r="N49" s="41">
        <v>0</v>
      </c>
      <c r="O49" s="43">
        <f>SUM(C49+D49+E49+F49+G49+H49+I49+J49+K49+L49+M49+N49)</f>
        <v>9927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>
        <f t="shared" si="22"/>
        <v>1.7125236320919219</v>
      </c>
      <c r="H50" s="46">
        <f t="shared" si="22"/>
        <v>2.7472739182368127</v>
      </c>
      <c r="I50" s="46">
        <f t="shared" si="22"/>
        <v>3.6338463751438437</v>
      </c>
      <c r="J50" s="46">
        <f t="shared" si="22"/>
        <v>3.0950002539661039</v>
      </c>
      <c r="K50" s="46">
        <f t="shared" si="22"/>
        <v>1.5089701790621852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1.9365637357127947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54481</v>
      </c>
      <c r="H51" s="6">
        <f t="shared" si="23"/>
        <v>51906</v>
      </c>
      <c r="I51" s="6">
        <f t="shared" si="23"/>
        <v>55616</v>
      </c>
      <c r="J51" s="6">
        <f t="shared" si="23"/>
        <v>59063</v>
      </c>
      <c r="K51" s="6">
        <f t="shared" si="23"/>
        <v>58583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512609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104573</v>
      </c>
      <c r="H52" s="37">
        <f t="shared" si="24"/>
        <v>91130</v>
      </c>
      <c r="I52" s="37">
        <f t="shared" si="24"/>
        <v>92693</v>
      </c>
      <c r="J52" s="37">
        <f t="shared" si="24"/>
        <v>103584</v>
      </c>
      <c r="K52" s="37">
        <f t="shared" si="24"/>
        <v>106408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912205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2020-10-28T07:03:02Z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