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0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I51" i="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J39" l="1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<sst xmlns="http://schemas.openxmlformats.org/spreadsheetml/2006/main" count="106" uniqueCount="53">
  <si>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</si>
  <si>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</si>
  <si>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</si>
  <si>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</si>
  <si>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</si>
  <si>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</si>
  <si>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</si>
  <si>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</si>
  <si>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</si>
  <si>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</si>
  <si>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</si>
  <si>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</si>
  <si>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</si>
  <si>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</si>
  <si>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</si>
  <si>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</si>
  <si>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</si>
  <si>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</si>
  <si>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</si>
  <si>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</si>
  <si>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</si>
  <si>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</si>
  <si>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</si>
  <si>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</si>
  <si>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</si>
  <si>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</si>
  <si>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</si>
  <si>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</si>
  <si>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</si>
  <si>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</si>
  <si>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</si>
  <si>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</si>
  <si>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</si>
  <si>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</si>
  <si>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</si>
  <si>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</si>
  <si>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</si>
  <si>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</si>
  <si>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</si>
  <si>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</si>
  <si>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</si>
  <si>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</si>
  <si>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</si>
  <si>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</si>
  <si>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</si>
  <si>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</si>
  <si>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</si>
  <si>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</si>
  <si>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</si>
  <si>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</si>
  <si>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</si>
  <si>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2020                                                 </t>
  </si>
  <si>
    <t xml:space="preserve">                                                       DURING JANUARY - DECEMBER  2020 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</si>
</sst>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workbookViewId="0">
      <selection activeCell="D45" sqref="D45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5" t="s">
        <v>12</v>
      </c>
      <c r="D4" s="86" t="s">
        <v>11</v>
      </c>
      <c r="E4" s="86" t="s">
        <v>13</v>
      </c>
      <c r="F4" s="86" t="s">
        <v>14</v>
      </c>
      <c r="G4" s="86" t="s">
        <v>15</v>
      </c>
      <c r="H4" s="86" t="s">
        <v>16</v>
      </c>
      <c r="I4" s="86" t="s">
        <v>17</v>
      </c>
      <c r="J4" s="86" t="s">
        <v>18</v>
      </c>
      <c r="K4" s="86" t="s">
        <v>19</v>
      </c>
      <c r="L4" s="86" t="s">
        <v>23</v>
      </c>
      <c r="M4" s="86" t="s">
        <v>24</v>
      </c>
      <c r="N4" s="86" t="s">
        <v>25</v>
      </c>
      <c r="O4" s="87" t="s">
        <v>4</v>
      </c>
    </row>
    <row r="5" spans="1:15" ht="14.25" customHeight="1">
      <c r="A5" s="2" t="s">
        <v>1</v>
      </c>
      <c r="B5" s="20" t="s">
        <v>2</v>
      </c>
      <c r="C5" s="54">
        <v>9676</v>
      </c>
      <c r="D5" s="69">
        <v>7872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17548</v>
      </c>
    </row>
    <row r="6" spans="1:15" ht="14.25" customHeight="1">
      <c r="A6" s="3" t="s">
        <v>48</v>
      </c>
      <c r="B6" s="24" t="s">
        <v>3</v>
      </c>
      <c r="C6" s="62">
        <v>10716</v>
      </c>
      <c r="D6" s="71">
        <v>14473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25189</v>
      </c>
    </row>
    <row r="7" spans="1:15" s="8" customFormat="1" ht="14.25" customHeight="1">
      <c r="A7" s="2"/>
      <c r="B7" s="27" t="s">
        <v>4</v>
      </c>
      <c r="C7" s="63">
        <f>SUM(C5+C6)</f>
        <v>20392</v>
      </c>
      <c r="D7" s="29">
        <f>SUM(D5+D6)</f>
        <v>22345</v>
      </c>
      <c r="E7" s="29">
        <f>SUM(E5+E6)</f>
        <v>0</v>
      </c>
      <c r="F7" s="29">
        <f t="shared" ref="F7:O7" si="0">SUM(F5+F6)</f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42737</v>
      </c>
    </row>
    <row r="8" spans="1:15" ht="14.25" customHeight="1" thickBot="1">
      <c r="A8" s="9"/>
      <c r="B8" s="10" t="s">
        <v>5</v>
      </c>
      <c r="C8" s="64">
        <f>SUM(C7*100/C31)</f>
        <v>21.164943745588907</v>
      </c>
      <c r="D8" s="65">
        <f t="shared" ref="D8:O8" si="1">SUM(D7*100/D31)</f>
        <v>22.767102072422716</v>
      </c>
      <c r="E8" s="11" t="e">
        <f t="shared" si="1"/>
        <v>#DIV/0!</v>
      </c>
      <c r="F8" s="11" t="e">
        <f t="shared" si="1"/>
        <v>#DIV/0!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21.973428486225796</v>
      </c>
    </row>
    <row r="9" spans="1:15" ht="14.25" customHeight="1">
      <c r="A9" s="2" t="s">
        <v>6</v>
      </c>
      <c r="B9" s="20" t="s">
        <v>2</v>
      </c>
      <c r="C9" s="54">
        <v>10475</v>
      </c>
      <c r="D9" s="70">
        <v>8242</v>
      </c>
      <c r="E9" s="22">
        <v>0</v>
      </c>
      <c r="F9" s="22">
        <v>0</v>
      </c>
      <c r="G9" s="78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18717</v>
      </c>
    </row>
    <row r="10" spans="1:15" ht="14.25" customHeight="1">
      <c r="A10" s="3" t="s">
        <v>30</v>
      </c>
      <c r="B10" s="24" t="s">
        <v>3</v>
      </c>
      <c r="C10" s="62">
        <v>7931</v>
      </c>
      <c r="D10" s="71">
        <v>10297</v>
      </c>
      <c r="E10" s="25">
        <v>0</v>
      </c>
      <c r="F10" s="25">
        <v>0</v>
      </c>
      <c r="G10" s="83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18228</v>
      </c>
    </row>
    <row r="11" spans="1:15" ht="14.25" customHeight="1">
      <c r="A11" s="3"/>
      <c r="B11" s="27" t="s">
        <v>4</v>
      </c>
      <c r="C11" s="63">
        <f>SUM(C9+C10)</f>
        <v>18406</v>
      </c>
      <c r="D11" s="29">
        <f t="shared" ref="D11:O11" si="2">SUM(D9+D10)</f>
        <v>18539</v>
      </c>
      <c r="E11" s="29">
        <f t="shared" si="2"/>
        <v>0</v>
      </c>
      <c r="F11" s="29">
        <f t="shared" si="2"/>
        <v>0</v>
      </c>
      <c r="G11" s="7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36945</v>
      </c>
    </row>
    <row r="12" spans="1:15" ht="14.25" customHeight="1" thickBot="1">
      <c r="A12" s="3"/>
      <c r="B12" s="4" t="s">
        <v>5</v>
      </c>
      <c r="C12" s="64">
        <f>SUM(C11*100/C31)</f>
        <v>19.103665877859427</v>
      </c>
      <c r="D12" s="65">
        <f t="shared" ref="D12:O12" si="3">SUM(D11*100/D31)</f>
        <v>18.889205876958815</v>
      </c>
      <c r="E12" s="65" t="e">
        <f t="shared" si="3"/>
        <v>#DIV/0!</v>
      </c>
      <c r="F12" s="13" t="e">
        <f t="shared" si="3"/>
        <v>#DIV/0!</v>
      </c>
      <c r="G12" s="80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18.995444589550321</v>
      </c>
    </row>
    <row r="13" spans="1:15" ht="14.25" customHeight="1">
      <c r="A13" s="15" t="s">
        <v>7</v>
      </c>
      <c r="B13" s="20" t="s">
        <v>2</v>
      </c>
      <c r="C13" s="52">
        <v>11349</v>
      </c>
      <c r="D13" s="72">
        <v>7508</v>
      </c>
      <c r="E13" s="41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18857</v>
      </c>
    </row>
    <row r="14" spans="1:15" ht="14.25" customHeight="1">
      <c r="A14" s="3" t="s">
        <v>31</v>
      </c>
      <c r="B14" s="24" t="s">
        <v>3</v>
      </c>
      <c r="C14" s="62">
        <v>12401</v>
      </c>
      <c r="D14" s="71">
        <v>13516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25917</v>
      </c>
    </row>
    <row r="15" spans="1:15" ht="14.25" customHeight="1">
      <c r="A15" s="3"/>
      <c r="B15" s="27" t="s">
        <v>4</v>
      </c>
      <c r="C15" s="63">
        <f>SUM(C13+C14)</f>
        <v>23750</v>
      </c>
      <c r="D15" s="29">
        <f t="shared" ref="D15:O15" si="4">SUM(D13+D14)</f>
        <v>21024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44774</v>
      </c>
    </row>
    <row r="16" spans="1:15" ht="14.25" customHeight="1" thickBot="1">
      <c r="A16" s="3"/>
      <c r="B16" s="4" t="s">
        <v>5</v>
      </c>
      <c r="C16" s="66">
        <f>SUM(C15*100/C31)</f>
        <v>24.65022626312949</v>
      </c>
      <c r="D16" s="67">
        <f t="shared" ref="D16:O16" si="5">SUM(D15*100/D31)</f>
        <v>21.421148085505269</v>
      </c>
      <c r="E16" s="67" t="e">
        <f t="shared" si="5"/>
        <v>#DIV/0!</v>
      </c>
      <c r="F16" s="13" t="e">
        <f t="shared" si="5"/>
        <v>#DIV/0!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23.020761565909488</v>
      </c>
    </row>
    <row r="17" spans="1:15" ht="14.25" customHeight="1">
      <c r="A17" s="15" t="s">
        <v>8</v>
      </c>
      <c r="B17" s="20" t="s">
        <v>2</v>
      </c>
      <c r="C17" s="21">
        <v>2567</v>
      </c>
      <c r="D17" s="73">
        <v>2804</v>
      </c>
      <c r="E17" s="22">
        <v>0</v>
      </c>
      <c r="F17" s="22">
        <v>0</v>
      </c>
      <c r="G17" s="22">
        <v>0</v>
      </c>
      <c r="H17" s="78">
        <v>0</v>
      </c>
      <c r="I17" s="78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5371</v>
      </c>
    </row>
    <row r="18" spans="1:15" ht="14.25" customHeight="1">
      <c r="A18" s="3" t="s">
        <v>32</v>
      </c>
      <c r="B18" s="24" t="s">
        <v>3</v>
      </c>
      <c r="C18" s="62">
        <v>4277</v>
      </c>
      <c r="D18" s="70">
        <v>7661</v>
      </c>
      <c r="E18" s="25">
        <v>0</v>
      </c>
      <c r="F18" s="25">
        <v>0</v>
      </c>
      <c r="G18" s="25">
        <v>0</v>
      </c>
      <c r="H18" s="83">
        <v>0</v>
      </c>
      <c r="I18" s="83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11938</v>
      </c>
    </row>
    <row r="19" spans="1:15" ht="14.25" customHeight="1">
      <c r="A19" s="3"/>
      <c r="B19" s="27" t="s">
        <v>4</v>
      </c>
      <c r="C19" s="63">
        <f>SUM(C17+C18)</f>
        <v>6844</v>
      </c>
      <c r="D19" s="29">
        <f t="shared" ref="D19:O19" si="6">SUM(D17+D18)</f>
        <v>10465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79">
        <v>0</v>
      </c>
      <c r="I19" s="7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17309</v>
      </c>
    </row>
    <row r="20" spans="1:15" ht="14.25" customHeight="1" thickBot="1">
      <c r="A20" s="3"/>
      <c r="B20" s="4" t="s">
        <v>5</v>
      </c>
      <c r="C20" s="64">
        <f>SUM(C19*100/C31)</f>
        <v>7.1034167808361355</v>
      </c>
      <c r="D20" s="65">
        <f t="shared" ref="D20:O20" si="7">SUM(D19*100/D31)</f>
        <v>10.662686202188576</v>
      </c>
      <c r="E20" s="65" t="e">
        <f t="shared" si="7"/>
        <v>#DIV/0!</v>
      </c>
      <c r="F20" s="13" t="e">
        <f t="shared" si="7"/>
        <v>#DIV/0!</v>
      </c>
      <c r="G20" s="13" t="e">
        <f t="shared" si="7"/>
        <v>#DIV/0!</v>
      </c>
      <c r="H20" s="80" t="e">
        <f t="shared" si="7"/>
        <v>#DIV/0!</v>
      </c>
      <c r="I20" s="80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8.8995033265807688</v>
      </c>
    </row>
    <row r="21" spans="1:15" ht="14.25" customHeight="1">
      <c r="A21" s="15" t="s">
        <v>9</v>
      </c>
      <c r="B21" s="20" t="s">
        <v>2</v>
      </c>
      <c r="C21" s="52">
        <v>4951</v>
      </c>
      <c r="D21" s="72">
        <v>3388</v>
      </c>
      <c r="E21" s="41">
        <v>0</v>
      </c>
      <c r="F21" s="22">
        <v>0</v>
      </c>
      <c r="G21" s="22">
        <v>0</v>
      </c>
      <c r="H21" s="78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8339</v>
      </c>
    </row>
    <row r="22" spans="1:15" ht="14.25" customHeight="1">
      <c r="A22" s="3" t="s">
        <v>47</v>
      </c>
      <c r="B22" s="24" t="s">
        <v>3</v>
      </c>
      <c r="C22" s="62">
        <v>5480</v>
      </c>
      <c r="D22" s="71">
        <v>5445</v>
      </c>
      <c r="E22" s="25">
        <v>0</v>
      </c>
      <c r="F22" s="25">
        <v>0</v>
      </c>
      <c r="G22" s="25">
        <v>0</v>
      </c>
      <c r="H22" s="83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10925</v>
      </c>
    </row>
    <row r="23" spans="1:15" ht="14.25" customHeight="1">
      <c r="A23" s="3"/>
      <c r="B23" s="27" t="s">
        <v>4</v>
      </c>
      <c r="C23" s="63">
        <f>SUM(C21+C22)</f>
        <v>10431</v>
      </c>
      <c r="D23" s="29">
        <f t="shared" ref="D23:O23" si="8">SUM(D21+D22)</f>
        <v>8833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7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19264</v>
      </c>
    </row>
    <row r="24" spans="1:15" ht="14.25" customHeight="1" thickBot="1">
      <c r="A24" s="3"/>
      <c r="B24" s="4" t="s">
        <v>5</v>
      </c>
      <c r="C24" s="64">
        <f>SUM(C23*100/C31)</f>
        <v>10.826379374766471</v>
      </c>
      <c r="D24" s="65">
        <f t="shared" ref="D24:O24" si="9">SUM(D23*100/D31)</f>
        <v>8.9998573553685333</v>
      </c>
      <c r="E24" s="67" t="e">
        <f t="shared" si="9"/>
        <v>#DIV/0!</v>
      </c>
      <c r="F24" s="13" t="e">
        <f t="shared" si="9"/>
        <v>#DIV/0!</v>
      </c>
      <c r="G24" s="13" t="e">
        <f t="shared" si="9"/>
        <v>#DIV/0!</v>
      </c>
      <c r="H24" s="80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9.9046757226444004</v>
      </c>
    </row>
    <row r="25" spans="1:15" ht="14.25" customHeight="1">
      <c r="A25" s="15" t="s">
        <v>10</v>
      </c>
      <c r="B25" s="20" t="s">
        <v>2</v>
      </c>
      <c r="C25" s="52">
        <v>8236</v>
      </c>
      <c r="D25" s="72">
        <v>7072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15308</v>
      </c>
    </row>
    <row r="26" spans="1:15" ht="14.25" customHeight="1">
      <c r="A26" s="3" t="s">
        <v>33</v>
      </c>
      <c r="B26" s="24" t="s">
        <v>3</v>
      </c>
      <c r="C26" s="62">
        <v>8289</v>
      </c>
      <c r="D26" s="71">
        <v>9868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18157</v>
      </c>
    </row>
    <row r="27" spans="1:15" ht="14.25" customHeight="1">
      <c r="A27" s="3"/>
      <c r="B27" s="27" t="s">
        <v>4</v>
      </c>
      <c r="C27" s="63">
        <f>SUM(C25+C26)</f>
        <v>16525</v>
      </c>
      <c r="D27" s="29">
        <f t="shared" ref="D27:O27" si="10">SUM(D25+D26)</f>
        <v>16940</v>
      </c>
      <c r="E27" s="29">
        <f t="shared" si="10"/>
        <v>0</v>
      </c>
      <c r="F27" s="29">
        <f>SUM(F25+F26)</f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33465</v>
      </c>
    </row>
    <row r="28" spans="1:15" ht="14.25" customHeight="1" thickBot="1">
      <c r="A28" s="3"/>
      <c r="B28" s="4" t="s">
        <v>5</v>
      </c>
      <c r="C28" s="66">
        <f>SUM(C27*100/C31)</f>
        <v>17.15136795781957</v>
      </c>
      <c r="D28" s="67">
        <f t="shared" ref="D28:O28" si="11">SUM(D27*100/D31)</f>
        <v>17.260000407556088</v>
      </c>
      <c r="E28" s="67" t="e">
        <f t="shared" si="11"/>
        <v>#DIV/0!</v>
      </c>
      <c r="F28" s="13" t="e">
        <f t="shared" si="11"/>
        <v>#DIV/0!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17.206186309089226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47254</v>
      </c>
      <c r="D29" s="32">
        <f t="shared" si="12"/>
        <v>36886</v>
      </c>
      <c r="E29" s="32">
        <f>SUM(E5+E9+E13+E17+E21+E25)</f>
        <v>0</v>
      </c>
      <c r="F29" s="32">
        <f t="shared" si="12"/>
        <v>0</v>
      </c>
      <c r="G29" s="32">
        <f t="shared" si="12"/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84140</v>
      </c>
    </row>
    <row r="30" spans="1:15" ht="14.25" customHeight="1">
      <c r="A30" s="3"/>
      <c r="B30" s="27" t="s">
        <v>3</v>
      </c>
      <c r="C30" s="28">
        <f>SUM(C6+C10+C14+C18+C22+C26)</f>
        <v>49094</v>
      </c>
      <c r="D30" s="29">
        <f t="shared" ref="D30:N30" si="14">SUM(D6+D10+D14+D18+D22+D26)</f>
        <v>61260</v>
      </c>
      <c r="E30" s="29">
        <f t="shared" si="14"/>
        <v>0</v>
      </c>
      <c r="F30" s="29">
        <f t="shared" si="14"/>
        <v>0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110354</v>
      </c>
    </row>
    <row r="31" spans="1:15" ht="14.25" customHeight="1" thickBot="1">
      <c r="A31" s="9"/>
      <c r="B31" s="10" t="s">
        <v>20</v>
      </c>
      <c r="C31" s="17">
        <f>SUM(C29+C30)</f>
        <v>96348</v>
      </c>
      <c r="D31" s="18">
        <f t="shared" ref="D31:O31" si="15">SUM(D29+D30)</f>
        <v>98146</v>
      </c>
      <c r="E31" s="18">
        <f t="shared" si="15"/>
        <v>0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194494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77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5" t="s">
        <v>12</v>
      </c>
      <c r="D37" s="86" t="s">
        <v>11</v>
      </c>
      <c r="E37" s="86" t="s">
        <v>13</v>
      </c>
      <c r="F37" s="86" t="s">
        <v>14</v>
      </c>
      <c r="G37" s="86" t="s">
        <v>15</v>
      </c>
      <c r="H37" s="86" t="s">
        <v>16</v>
      </c>
      <c r="I37" s="86" t="s">
        <v>17</v>
      </c>
      <c r="J37" s="86" t="s">
        <v>18</v>
      </c>
      <c r="K37" s="88" t="s">
        <v>19</v>
      </c>
      <c r="L37" s="89" t="s">
        <v>23</v>
      </c>
      <c r="M37" s="90" t="s">
        <v>24</v>
      </c>
      <c r="N37" s="86" t="s">
        <v>25</v>
      </c>
      <c r="O37" s="87" t="s">
        <v>4</v>
      </c>
    </row>
    <row r="38" spans="1:18" ht="16.5" customHeight="1">
      <c r="A38" s="2" t="s">
        <v>2</v>
      </c>
      <c r="B38" s="39" t="s">
        <v>27</v>
      </c>
      <c r="C38" s="84">
        <v>10675</v>
      </c>
      <c r="D38" s="70">
        <v>7041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17716</v>
      </c>
    </row>
    <row r="39" spans="1:18" ht="16.5" customHeight="1">
      <c r="A39" s="2"/>
      <c r="B39" s="44" t="s">
        <v>5</v>
      </c>
      <c r="C39" s="45">
        <f>SUM(C38*100/C44)</f>
        <v>22.590680154061033</v>
      </c>
      <c r="D39" s="46">
        <f>SUM(D38*100/D44)</f>
        <v>19.088543078674835</v>
      </c>
      <c r="E39" s="46" t="e">
        <f t="shared" ref="E39:N39" si="16">SUM(E38*100/E44)</f>
        <v>#DIV/0!</v>
      </c>
      <c r="F39" s="46" t="e">
        <f t="shared" si="16"/>
        <v>#DIV/0!</v>
      </c>
      <c r="G39" s="46" t="e">
        <f t="shared" si="16"/>
        <v>#DIV/0!</v>
      </c>
      <c r="H39" s="46" t="e">
        <f t="shared" si="16"/>
        <v>#DIV/0!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21.055383884002854</v>
      </c>
      <c r="R39" s="61"/>
    </row>
    <row r="40" spans="1:18" ht="16.5" customHeight="1">
      <c r="A40" s="3"/>
      <c r="B40" s="39" t="s">
        <v>28</v>
      </c>
      <c r="C40" s="40">
        <v>35338</v>
      </c>
      <c r="D40" s="70">
        <v>28287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63625</v>
      </c>
      <c r="R40" s="61"/>
    </row>
    <row r="41" spans="1:18" ht="16.5" customHeight="1">
      <c r="A41" s="3"/>
      <c r="B41" s="49" t="s">
        <v>5</v>
      </c>
      <c r="C41" s="50">
        <f>SUM(C40*100/C44)</f>
        <v>74.783087146061703</v>
      </c>
      <c r="D41" s="46">
        <f>SUM(D40*100/D44)</f>
        <v>76.687632163964651</v>
      </c>
      <c r="E41" s="46" t="e">
        <f t="shared" ref="E41:N41" si="17">SUM(E40*100/E44)</f>
        <v>#DIV/0!</v>
      </c>
      <c r="F41" s="46" t="e">
        <f t="shared" si="17"/>
        <v>#DIV/0!</v>
      </c>
      <c r="G41" s="46" t="e">
        <f t="shared" si="17"/>
        <v>#DIV/0!</v>
      </c>
      <c r="H41" s="46" t="e">
        <f t="shared" si="17"/>
        <v>#DIV/0!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75.618017589731394</v>
      </c>
      <c r="R41" s="61"/>
    </row>
    <row r="42" spans="1:18" ht="16.5" customHeight="1">
      <c r="A42" s="3"/>
      <c r="B42" s="60" t="s">
        <v>29</v>
      </c>
      <c r="C42" s="52">
        <v>1241</v>
      </c>
      <c r="D42" s="75">
        <v>1558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2799</v>
      </c>
    </row>
    <row r="43" spans="1:18" ht="16.5" customHeight="1">
      <c r="A43" s="3"/>
      <c r="B43" s="53" t="s">
        <v>34</v>
      </c>
      <c r="C43" s="50">
        <f>SUM(C42*100/C44)</f>
        <v>2.6262326998772592</v>
      </c>
      <c r="D43" s="46">
        <f>SUM(D42*100/D44)</f>
        <v>4.2238247573605161</v>
      </c>
      <c r="E43" s="46" t="e">
        <f t="shared" ref="E43:N43" si="18">SUM(E42*100/E44)</f>
        <v>#DIV/0!</v>
      </c>
      <c r="F43" s="46" t="e">
        <f t="shared" si="18"/>
        <v>#DIV/0!</v>
      </c>
      <c r="G43" s="46" t="e">
        <f t="shared" si="18"/>
        <v>#DIV/0!</v>
      </c>
      <c r="H43" s="46" t="e">
        <f t="shared" si="18"/>
        <v>#DIV/0!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3.3265985262657476</v>
      </c>
    </row>
    <row r="44" spans="1:18" ht="16.5" customHeight="1" thickBot="1">
      <c r="A44" s="2"/>
      <c r="B44" s="4" t="s">
        <v>4</v>
      </c>
      <c r="C44" s="5">
        <f>SUM(C38+C40+C42)</f>
        <v>47254</v>
      </c>
      <c r="D44" s="68">
        <f>SUM(D38+D40+D42)</f>
        <v>36886</v>
      </c>
      <c r="E44" s="6">
        <f t="shared" ref="E44:K44" si="19">SUM(E38+E40+E42)</f>
        <v>0</v>
      </c>
      <c r="F44" s="6">
        <f t="shared" si="19"/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84140</v>
      </c>
    </row>
    <row r="45" spans="1:18" ht="16.5" customHeight="1">
      <c r="A45" s="15" t="s">
        <v>3</v>
      </c>
      <c r="B45" s="20" t="s">
        <v>27</v>
      </c>
      <c r="C45" s="54">
        <v>13649</v>
      </c>
      <c r="D45" s="72">
        <v>17976</v>
      </c>
      <c r="E45" s="22">
        <v>0</v>
      </c>
      <c r="F45" s="55">
        <v>0</v>
      </c>
      <c r="G45" s="78">
        <v>0</v>
      </c>
      <c r="H45" s="55">
        <v>0</v>
      </c>
      <c r="I45" s="78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31625</v>
      </c>
    </row>
    <row r="46" spans="1:18" ht="16.5" customHeight="1">
      <c r="A46" s="2"/>
      <c r="B46" s="44" t="s">
        <v>5</v>
      </c>
      <c r="C46" s="56">
        <f t="shared" ref="C46:K46" si="20">SUM(C45*100/C51)</f>
        <v>27.801768036827312</v>
      </c>
      <c r="D46" s="46">
        <f t="shared" si="20"/>
        <v>29.343780607247798</v>
      </c>
      <c r="E46" s="46" t="e">
        <f t="shared" si="20"/>
        <v>#DIV/0!</v>
      </c>
      <c r="F46" s="46" t="e">
        <f t="shared" si="20"/>
        <v>#DIV/0!</v>
      </c>
      <c r="G46" s="46" t="e">
        <f t="shared" si="20"/>
        <v>#DIV/0!</v>
      </c>
      <c r="H46" s="57" t="e">
        <f t="shared" si="20"/>
        <v>#DIV/0!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28.65777407253022</v>
      </c>
    </row>
    <row r="47" spans="1:18" ht="16.5" customHeight="1">
      <c r="A47" s="3"/>
      <c r="B47" s="39" t="s">
        <v>28</v>
      </c>
      <c r="C47" s="52">
        <v>34673</v>
      </c>
      <c r="D47" s="70">
        <v>42545</v>
      </c>
      <c r="E47" s="41">
        <v>0</v>
      </c>
      <c r="F47" s="41">
        <v>0</v>
      </c>
      <c r="G47" s="82">
        <v>0</v>
      </c>
      <c r="H47" s="41">
        <v>0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77218</v>
      </c>
    </row>
    <row r="48" spans="1:18" ht="16.5" customHeight="1">
      <c r="A48" s="3"/>
      <c r="B48" s="49" t="s">
        <v>5</v>
      </c>
      <c r="C48" s="56">
        <f t="shared" ref="C48:K48" si="21">SUM(C47*100/C51)</f>
        <v>70.625738379435376</v>
      </c>
      <c r="D48" s="46">
        <f t="shared" si="21"/>
        <v>69.449885732941567</v>
      </c>
      <c r="E48" s="46" t="e">
        <f t="shared" si="21"/>
        <v>#DIV/0!</v>
      </c>
      <c r="F48" s="46" t="e">
        <f t="shared" si="21"/>
        <v>#DIV/0!</v>
      </c>
      <c r="G48" s="46" t="e">
        <f t="shared" si="21"/>
        <v>#DIV/0!</v>
      </c>
      <c r="H48" s="46" t="e">
        <f t="shared" si="21"/>
        <v>#DIV/0!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69.972995994707944</v>
      </c>
    </row>
    <row r="49" spans="1:15" ht="16.5" customHeight="1">
      <c r="A49" s="3"/>
      <c r="B49" s="60" t="s">
        <v>29</v>
      </c>
      <c r="C49" s="52">
        <v>772</v>
      </c>
      <c r="D49" s="70">
        <v>739</v>
      </c>
      <c r="E49" s="41">
        <v>0</v>
      </c>
      <c r="F49" s="41">
        <v>0</v>
      </c>
      <c r="G49" s="41">
        <v>0</v>
      </c>
      <c r="H49" s="41">
        <v>0</v>
      </c>
      <c r="I49" s="82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1511</v>
      </c>
    </row>
    <row r="50" spans="1:15" ht="16.5" customHeight="1">
      <c r="A50" s="3"/>
      <c r="B50" s="53" t="s">
        <v>34</v>
      </c>
      <c r="C50" s="56">
        <f t="shared" ref="C50:K50" si="22">SUM(C49*100/C51)</f>
        <v>1.5724935837373202</v>
      </c>
      <c r="D50" s="46">
        <f t="shared" si="22"/>
        <v>1.2063336598106431</v>
      </c>
      <c r="E50" s="46" t="e">
        <f t="shared" si="22"/>
        <v>#DIV/0!</v>
      </c>
      <c r="F50" s="46" t="e">
        <f t="shared" si="22"/>
        <v>#DIV/0!</v>
      </c>
      <c r="G50" s="46" t="e">
        <f t="shared" si="22"/>
        <v>#DIV/0!</v>
      </c>
      <c r="H50" s="46" t="e">
        <f t="shared" si="22"/>
        <v>#DIV/0!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1.3692299327618391</v>
      </c>
    </row>
    <row r="51" spans="1:15" ht="16.5" customHeight="1" thickBot="1">
      <c r="A51" s="2"/>
      <c r="B51" s="4" t="s">
        <v>4</v>
      </c>
      <c r="C51" s="34">
        <f>SUM(C45+C47+C49)</f>
        <v>49094</v>
      </c>
      <c r="D51" s="6">
        <f t="shared" ref="D51:N51" si="23">D45+D47+D49</f>
        <v>61260</v>
      </c>
      <c r="E51" s="6">
        <f t="shared" si="23"/>
        <v>0</v>
      </c>
      <c r="F51" s="6">
        <f t="shared" si="23"/>
        <v>0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110354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96348</v>
      </c>
      <c r="D52" s="37">
        <f t="shared" si="24"/>
        <v>98146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194494</v>
      </c>
    </row>
    <row r="53" spans="1:15" ht="12.75" customHeight="1">
      <c r="A53" s="16"/>
    </row>
    <row r="54" spans="1:15" ht="14.25" customHeight="1">
      <c r="A54" s="8" t="s">
        <v>22</v>
      </c>
      <c r="F54" s="81"/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2019-11-26T08:36:54Z</cp:lastPrinted>
  <dcterms:created xsi:type="dcterms:W3CDTF">1998-10-28T21:43:10Z</dcterms:created>
  <dcterms:modified xsi:type="dcterms:W3CDTF">2020-03-25T06:51:19Z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