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1" sheetId="1" r:id="rId3"/>
  </sheets>
  <calcPr calcId="125725" iterateDelta="6.4766571447683168E-319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J50" l="1"/>
  <c r="K50"/>
  <c r="E46"/>
  <c r="M46"/>
  <c r="M43"/>
  <c r="H46"/>
  <c r="N48"/>
  <c r="I50"/>
  <c r="I39"/>
  <c r="M31"/>
  <c r="M28" s="1"/>
  <c r="N46"/>
  <c r="N31"/>
  <c r="N24" s="1"/>
  <c r="I41"/>
  <c r="H48"/>
  <c r="H43"/>
  <c r="F43"/>
  <c r="C50"/>
  <c r="C46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<sst xmlns="http://schemas.openxmlformats.org/spreadsheetml/2006/main" count="106" uniqueCount="52">
  <si>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</si>
  <si>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</si>
  <si>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</si>
  <si>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</si>
  <si>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</si>
  <si>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</si>
  <si>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</si>
  <si>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</si>
  <si>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</si>
  <si>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</si>
  <si>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</si>
  <si>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</si>
  <si>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</si>
  <si>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</si>
  <si>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</si>
  <si>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</si>
  <si>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</si>
  <si>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</si>
  <si>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</si>
  <si>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</si>
  <si>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</si>
  <si>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</si>
  <si>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</si>
  <si>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</si>
  <si>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</si>
  <si>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</si>
  <si>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</si>
  <si>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</si>
  <si>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</si>
  <si>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</si>
  <si>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</si>
  <si>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</si>
  <si>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</si>
  <si>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</si>
  <si>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</si>
  <si>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</si>
  <si>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</si>
  <si>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</si>
  <si>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</si>
  <si>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</si>
  <si>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</si>
  <si>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</si>
  <si>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</si>
  <si>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</si>
  <si>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</si>
  <si>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</si>
  <si>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</si>
  <si>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</si>
  <si>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</si>
  <si>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</si>
  <si>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2015</t>
  </si>
  <si>
    <t>DURING JANUARY - DECEMBER  2017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</si>
</sst>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1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K40" sqref="K4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5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5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4.25" customHeight="1">
      <c r="A2" s="85" t="s">
        <v>51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4.25" customHeight="1" thickBo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4.25" customHeight="1" thickBot="1">
      <c r="A4" s="83" t="s">
        <v>0</v>
      </c>
      <c r="B4" s="84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5">
        <v>11620</v>
      </c>
      <c r="D5" s="70"/>
      <c r="E5" s="22"/>
      <c r="F5" s="22"/>
      <c r="G5" s="22"/>
      <c r="H5" s="22"/>
      <c r="I5" s="22"/>
      <c r="J5" s="22"/>
      <c r="K5" s="22"/>
      <c r="L5" s="22"/>
      <c r="M5" s="22"/>
      <c r="N5" s="22"/>
      <c r="O5" s="23">
        <f>SUM(C5+D5+E5+F5+G5+H5+I5+J5+K5+L5+M5+N5)</f>
        <v>11620</v>
      </c>
    </row>
    <row r="6" spans="1:15" ht="14.25" customHeight="1">
      <c r="A6" s="3" t="s">
        <v>48</v>
      </c>
      <c r="B6" s="24" t="s">
        <v>3</v>
      </c>
      <c r="C6" s="63">
        <v>16644</v>
      </c>
      <c r="D6" s="72"/>
      <c r="E6" s="25"/>
      <c r="F6" s="25"/>
      <c r="G6" s="25"/>
      <c r="H6" s="25"/>
      <c r="I6" s="25"/>
      <c r="J6" s="25"/>
      <c r="K6" s="25"/>
      <c r="L6" s="25"/>
      <c r="M6" s="25"/>
      <c r="N6" s="25"/>
      <c r="O6" s="26">
        <f>SUM(C6+D6+E6+F6+G6+H6+I6+J6+K6+L6+M6+N6)</f>
        <v>16644</v>
      </c>
    </row>
    <row r="7" spans="1:15" s="8" customFormat="1" ht="14.25" customHeight="1">
      <c r="A7" s="2"/>
      <c r="B7" s="27" t="s">
        <v>4</v>
      </c>
      <c r="C7" s="64">
        <f>SUM(C5+C6)</f>
        <v>28264</v>
      </c>
      <c r="D7" s="29">
        <f>SUM(D5+D6)</f>
        <v>0</v>
      </c>
      <c r="E7" s="29">
        <f>SUM(E5+E6)</f>
        <v>0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28264</v>
      </c>
    </row>
    <row r="8" spans="1:15" ht="14.25" customHeight="1" thickBot="1">
      <c r="A8" s="9"/>
      <c r="B8" s="10" t="s">
        <v>5</v>
      </c>
      <c r="C8" s="65">
        <f>SUM(C7*100/C31)</f>
        <v>24.550492503865332</v>
      </c>
      <c r="D8" s="66" t="e">
        <f t="shared" ref="D8:O8" si="1">SUM(D7*100/D31)</f>
        <v>#DIV/0!</v>
      </c>
      <c r="E8" s="11" t="e">
        <f t="shared" si="1"/>
        <v>#DIV/0!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24.550492503865332</v>
      </c>
    </row>
    <row r="9" spans="1:15" ht="14.25" customHeight="1">
      <c r="A9" s="2" t="s">
        <v>6</v>
      </c>
      <c r="B9" s="20" t="s">
        <v>2</v>
      </c>
      <c r="C9" s="55">
        <v>13653</v>
      </c>
      <c r="D9" s="71"/>
      <c r="E9" s="22"/>
      <c r="F9" s="22"/>
      <c r="G9" s="22"/>
      <c r="H9" s="22"/>
      <c r="I9" s="22"/>
      <c r="J9" s="22"/>
      <c r="K9" s="22"/>
      <c r="L9" s="22"/>
      <c r="M9" s="22"/>
      <c r="N9" s="22"/>
      <c r="O9" s="23">
        <f>SUM(C9+D9+E9+F9+G9+H9+I9+J9+K9+L9+M9+N9)</f>
        <v>13653</v>
      </c>
    </row>
    <row r="10" spans="1:15" ht="14.25" customHeight="1">
      <c r="A10" s="3" t="s">
        <v>30</v>
      </c>
      <c r="B10" s="24" t="s">
        <v>3</v>
      </c>
      <c r="C10" s="63">
        <v>9360</v>
      </c>
      <c r="D10" s="7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SUM(C10+D10+E10+F10+G10+H10+I10+J10+K10+L10+M10+N10)</f>
        <v>9360</v>
      </c>
    </row>
    <row r="11" spans="1:15" ht="14.25" customHeight="1">
      <c r="A11" s="3"/>
      <c r="B11" s="27" t="s">
        <v>4</v>
      </c>
      <c r="C11" s="64">
        <f>SUM(C9+C10)</f>
        <v>23013</v>
      </c>
      <c r="D11" s="29">
        <f t="shared" ref="D11:O11" si="2">SUM(D9+D10)</f>
        <v>0</v>
      </c>
      <c r="E11" s="29">
        <f t="shared" si="2"/>
        <v>0</v>
      </c>
      <c r="F11" s="29">
        <f t="shared" si="2"/>
        <v>0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23013</v>
      </c>
    </row>
    <row r="12" spans="1:15" ht="14.25" customHeight="1" thickBot="1">
      <c r="A12" s="3"/>
      <c r="B12" s="4" t="s">
        <v>5</v>
      </c>
      <c r="C12" s="65">
        <f>SUM(C11*100/C31)</f>
        <v>19.989402915066972</v>
      </c>
      <c r="D12" s="66" t="e">
        <f t="shared" ref="D12:O12" si="3">SUM(D11*100/D31)</f>
        <v>#DIV/0!</v>
      </c>
      <c r="E12" s="66" t="e">
        <f t="shared" si="3"/>
        <v>#DIV/0!</v>
      </c>
      <c r="F12" s="13" t="e">
        <f t="shared" si="3"/>
        <v>#DIV/0!</v>
      </c>
      <c r="G12" s="13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19.989402915066972</v>
      </c>
    </row>
    <row r="13" spans="1:15" ht="14.25" customHeight="1">
      <c r="A13" s="15" t="s">
        <v>7</v>
      </c>
      <c r="B13" s="20" t="s">
        <v>2</v>
      </c>
      <c r="C13" s="53">
        <v>12798</v>
      </c>
      <c r="D13" s="73"/>
      <c r="E13" s="42"/>
      <c r="F13" s="22"/>
      <c r="G13" s="22"/>
      <c r="H13" s="22"/>
      <c r="I13" s="22"/>
      <c r="J13" s="22"/>
      <c r="K13" s="22"/>
      <c r="L13" s="22"/>
      <c r="M13" s="22"/>
      <c r="N13" s="22"/>
      <c r="O13" s="23">
        <f>SUM(C13+D13+E13+F13+G13+H13+I13+J13+K13+L13+M13+N13)</f>
        <v>12798</v>
      </c>
    </row>
    <row r="14" spans="1:15" ht="14.25" customHeight="1">
      <c r="A14" s="3" t="s">
        <v>31</v>
      </c>
      <c r="B14" s="24" t="s">
        <v>3</v>
      </c>
      <c r="C14" s="63">
        <v>13633</v>
      </c>
      <c r="D14" s="72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>
        <f>SUM(C14+D14+E14+F14+G14+H14+I14+J14+K14+L14+M14+N14)</f>
        <v>13633</v>
      </c>
    </row>
    <row r="15" spans="1:15" ht="14.25" customHeight="1">
      <c r="A15" s="3"/>
      <c r="B15" s="27" t="s">
        <v>4</v>
      </c>
      <c r="C15" s="64">
        <f>SUM(C13+C14)</f>
        <v>26431</v>
      </c>
      <c r="D15" s="29">
        <f t="shared" ref="D15:O15" si="4">SUM(D13+D14)</f>
        <v>0</v>
      </c>
      <c r="E15" s="29">
        <f t="shared" si="4"/>
        <v>0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26431</v>
      </c>
    </row>
    <row r="16" spans="1:15" ht="14.25" customHeight="1" thickBot="1">
      <c r="A16" s="3"/>
      <c r="B16" s="4" t="s">
        <v>5</v>
      </c>
      <c r="C16" s="67">
        <f>SUM(C15*100/C31)</f>
        <v>22.958323923353543</v>
      </c>
      <c r="D16" s="68" t="e">
        <f t="shared" ref="D16:O16" si="5">SUM(D15*100/D31)</f>
        <v>#DIV/0!</v>
      </c>
      <c r="E16" s="68" t="e">
        <f t="shared" si="5"/>
        <v>#DIV/0!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22.958323923353543</v>
      </c>
    </row>
    <row r="17" spans="1:15" ht="14.25" customHeight="1">
      <c r="A17" s="15" t="s">
        <v>8</v>
      </c>
      <c r="B17" s="20" t="s">
        <v>2</v>
      </c>
      <c r="C17" s="21">
        <v>4632</v>
      </c>
      <c r="D17" s="74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>
        <f>SUM(C17+D17+E17+F17+G17+H17+I17+J17+K17+L17+M17+N17)</f>
        <v>4632</v>
      </c>
    </row>
    <row r="18" spans="1:15" ht="14.25" customHeight="1">
      <c r="A18" s="3" t="s">
        <v>32</v>
      </c>
      <c r="B18" s="24" t="s">
        <v>3</v>
      </c>
      <c r="C18" s="63">
        <v>3867</v>
      </c>
      <c r="D18" s="7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>
        <f>SUM(C18+D18+E18+F18+G18+H18+I18+J18+K18+L18+M18+N18)</f>
        <v>3867</v>
      </c>
    </row>
    <row r="19" spans="1:15" ht="14.25" customHeight="1">
      <c r="A19" s="3"/>
      <c r="B19" s="27" t="s">
        <v>4</v>
      </c>
      <c r="C19" s="64">
        <f>SUM(C17+C18)</f>
        <v>8499</v>
      </c>
      <c r="D19" s="29">
        <f t="shared" ref="D19:O19" si="6">SUM(D17+D18)</f>
        <v>0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8499</v>
      </c>
    </row>
    <row r="20" spans="1:15" ht="14.25" customHeight="1" thickBot="1">
      <c r="A20" s="3"/>
      <c r="B20" s="4" t="s">
        <v>5</v>
      </c>
      <c r="C20" s="65">
        <f>SUM(C19*100/C31)</f>
        <v>7.3823462988377955</v>
      </c>
      <c r="D20" s="66" t="e">
        <f t="shared" ref="D20:O20" si="7">SUM(D19*100/D31)</f>
        <v>#DIV/0!</v>
      </c>
      <c r="E20" s="66" t="e">
        <f t="shared" si="7"/>
        <v>#DIV/0!</v>
      </c>
      <c r="F20" s="13" t="e">
        <f t="shared" si="7"/>
        <v>#DIV/0!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7.3823462988377955</v>
      </c>
    </row>
    <row r="21" spans="1:15" ht="14.25" customHeight="1">
      <c r="A21" s="15" t="s">
        <v>9</v>
      </c>
      <c r="B21" s="20" t="s">
        <v>2</v>
      </c>
      <c r="C21" s="53">
        <v>2007</v>
      </c>
      <c r="D21" s="73"/>
      <c r="E21" s="42"/>
      <c r="F21" s="22"/>
      <c r="G21" s="22"/>
      <c r="H21" s="22"/>
      <c r="I21" s="22"/>
      <c r="J21" s="22"/>
      <c r="K21" s="22"/>
      <c r="L21" s="22"/>
      <c r="M21" s="22"/>
      <c r="N21" s="22"/>
      <c r="O21" s="23">
        <f>SUM(C21+D21+E21+F21+G21+H21+I21+J21+K21+L21+M21+N21)</f>
        <v>2007</v>
      </c>
    </row>
    <row r="22" spans="1:15" ht="14.25" customHeight="1">
      <c r="A22" s="3" t="s">
        <v>47</v>
      </c>
      <c r="B22" s="24" t="s">
        <v>3</v>
      </c>
      <c r="C22" s="63">
        <v>2553</v>
      </c>
      <c r="D22" s="72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>
        <f>SUM(C22+D22+E22+F22+G22+H22+I22+J22+K22+L22+M22+N22)</f>
        <v>2553</v>
      </c>
    </row>
    <row r="23" spans="1:15" ht="14.25" customHeight="1">
      <c r="A23" s="3"/>
      <c r="B23" s="27" t="s">
        <v>4</v>
      </c>
      <c r="C23" s="64">
        <f>SUM(C21+C22)</f>
        <v>4560</v>
      </c>
      <c r="D23" s="29">
        <f t="shared" ref="D23:O23" si="8">SUM(D21+D22)</f>
        <v>0</v>
      </c>
      <c r="E23" s="29">
        <f t="shared" si="8"/>
        <v>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4560</v>
      </c>
    </row>
    <row r="24" spans="1:15" ht="14.25" customHeight="1" thickBot="1">
      <c r="A24" s="3"/>
      <c r="B24" s="4" t="s">
        <v>5</v>
      </c>
      <c r="C24" s="65">
        <f>SUM(C23*100/C31)</f>
        <v>3.9608776470996996</v>
      </c>
      <c r="D24" s="66" t="e">
        <f t="shared" ref="D24:O24" si="9">SUM(D23*100/D31)</f>
        <v>#DIV/0!</v>
      </c>
      <c r="E24" s="68" t="e">
        <f t="shared" si="9"/>
        <v>#DIV/0!</v>
      </c>
      <c r="F24" s="13" t="e">
        <f t="shared" si="9"/>
        <v>#DIV/0!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3.9608776470996996</v>
      </c>
    </row>
    <row r="25" spans="1:15" ht="14.25" customHeight="1">
      <c r="A25" s="15" t="s">
        <v>10</v>
      </c>
      <c r="B25" s="20" t="s">
        <v>2</v>
      </c>
      <c r="C25" s="53">
        <v>10506</v>
      </c>
      <c r="D25" s="7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3">
        <f>SUM(C25+D25+E25+F25+G25+H25+I25+J25+K25+L25+M25+N25)</f>
        <v>10506</v>
      </c>
    </row>
    <row r="26" spans="1:15" ht="14.25" customHeight="1">
      <c r="A26" s="3" t="s">
        <v>33</v>
      </c>
      <c r="B26" s="24" t="s">
        <v>3</v>
      </c>
      <c r="C26" s="63">
        <v>13853</v>
      </c>
      <c r="D26" s="7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>
        <f>SUM(C26+D26+E26+F26+G26+H26+I26+J26+K26+L26+M26+N26)</f>
        <v>13853</v>
      </c>
    </row>
    <row r="27" spans="1:15" ht="14.25" customHeight="1">
      <c r="A27" s="3"/>
      <c r="B27" s="27" t="s">
        <v>4</v>
      </c>
      <c r="C27" s="64">
        <f>SUM(C25+C26)</f>
        <v>24359</v>
      </c>
      <c r="D27" s="29">
        <f t="shared" ref="D27:O27" si="10">SUM(D25+D26)</f>
        <v>0</v>
      </c>
      <c r="E27" s="29">
        <f t="shared" si="10"/>
        <v>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24359</v>
      </c>
    </row>
    <row r="28" spans="1:15" ht="14.25" customHeight="1" thickBot="1">
      <c r="A28" s="3"/>
      <c r="B28" s="4" t="s">
        <v>5</v>
      </c>
      <c r="C28" s="67">
        <f>SUM(C27*100/C31)</f>
        <v>21.158556711776662</v>
      </c>
      <c r="D28" s="68" t="e">
        <f t="shared" ref="D28:O28" si="11">SUM(D27*100/D31)</f>
        <v>#DIV/0!</v>
      </c>
      <c r="E28" s="68" t="e">
        <f t="shared" si="11"/>
        <v>#DIV/0!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21.158556711776662</v>
      </c>
    </row>
    <row r="29" spans="1:15" ht="14.25" customHeight="1">
      <c r="A29" s="15" t="s">
        <v>20</v>
      </c>
      <c r="B29" s="31" t="s">
        <v>2</v>
      </c>
      <c r="C29" s="32">
        <f>SUM(C5+C9+C13+C17+C21+C25)</f>
        <v>55216</v>
      </c>
      <c r="D29" s="33">
        <f t="shared" ref="D29:N29" si="12">SUM(D5+D9+D13+D17+D21+D25)</f>
        <v>0</v>
      </c>
      <c r="E29" s="33">
        <f>SUM(E5+E9+E13+E17+E21+E25)</f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3">
        <f t="shared" si="12"/>
        <v>0</v>
      </c>
      <c r="J29" s="33">
        <f t="shared" si="12"/>
        <v>0</v>
      </c>
      <c r="K29" s="33">
        <f t="shared" ref="K29:M30" si="13">SUM(K5+K9+K13+K17+K21+K25)</f>
        <v>0</v>
      </c>
      <c r="L29" s="33">
        <f t="shared" si="13"/>
        <v>0</v>
      </c>
      <c r="M29" s="33">
        <f t="shared" si="13"/>
        <v>0</v>
      </c>
      <c r="N29" s="33">
        <f t="shared" si="12"/>
        <v>0</v>
      </c>
      <c r="O29" s="34">
        <f>SUM(C29+D29+E29+F29+G29+H29+I29+J29+K29+L29+M29+N29)</f>
        <v>55216</v>
      </c>
    </row>
    <row r="30" spans="1:15" ht="14.25" customHeight="1">
      <c r="A30" s="3"/>
      <c r="B30" s="27" t="s">
        <v>3</v>
      </c>
      <c r="C30" s="28">
        <f>SUM(C6+C10+C14+C18+C22+C26)</f>
        <v>59910</v>
      </c>
      <c r="D30" s="29">
        <f t="shared" ref="D30:N30" si="14">SUM(D6+D10+D14+D18+D22+D26)</f>
        <v>0</v>
      </c>
      <c r="E30" s="29">
        <f t="shared" si="14"/>
        <v>0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59910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0</v>
      </c>
      <c r="E31" s="18">
        <f t="shared" si="15"/>
        <v>0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115126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85" t="s">
        <v>21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8" ht="14.25" customHeight="1">
      <c r="A35" s="85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1:18" ht="14.25" customHeight="1" thickBot="1">
      <c r="A36" s="85" t="s">
        <v>26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8" ht="16.5" customHeight="1" thickBot="1">
      <c r="A37" s="83" t="s">
        <v>0</v>
      </c>
      <c r="B37" s="84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40" t="s">
        <v>27</v>
      </c>
      <c r="C38" s="41">
        <v>13992</v>
      </c>
      <c r="D38" s="71"/>
      <c r="E38" s="42"/>
      <c r="F38" s="42"/>
      <c r="G38" s="42"/>
      <c r="H38" s="42"/>
      <c r="I38" s="42"/>
      <c r="J38" s="42"/>
      <c r="K38" s="43"/>
      <c r="L38" s="22"/>
      <c r="M38" s="22"/>
      <c r="N38" s="22"/>
      <c r="O38" s="44">
        <f>SUM(C38+D38+E38+F38+G38+H38+I38+J38+K38+L38+M38+N38)</f>
        <v>13992</v>
      </c>
    </row>
    <row r="39" spans="1:18" ht="16.5" customHeight="1">
      <c r="A39" s="2"/>
      <c r="B39" s="45" t="s">
        <v>5</v>
      </c>
      <c r="C39" s="46">
        <f>SUM(C38*100/C44)</f>
        <v>25.340481019994204</v>
      </c>
      <c r="D39" s="47" t="e">
        <f>SUM(D38*100/D44)</f>
        <v>#DIV/0!</v>
      </c>
      <c r="E39" s="47" t="e">
        <f t="shared" ref="E39:N39" si="16">SUM(E38*100/E44)</f>
        <v>#DIV/0!</v>
      </c>
      <c r="F39" s="47" t="e">
        <f t="shared" si="16"/>
        <v>#DIV/0!</v>
      </c>
      <c r="G39" s="47" t="e">
        <f t="shared" si="16"/>
        <v>#DIV/0!</v>
      </c>
      <c r="H39" s="47" t="e">
        <f t="shared" si="16"/>
        <v>#DIV/0!</v>
      </c>
      <c r="I39" s="47" t="e">
        <f t="shared" si="16"/>
        <v>#DIV/0!</v>
      </c>
      <c r="J39" s="47" t="e">
        <f t="shared" si="16"/>
        <v>#DIV/0!</v>
      </c>
      <c r="K39" s="48" t="e">
        <f>SUM(K38*100/K44)</f>
        <v>#DIV/0!</v>
      </c>
      <c r="L39" s="47" t="e">
        <f t="shared" si="16"/>
        <v>#DIV/0!</v>
      </c>
      <c r="M39" s="47" t="e">
        <f t="shared" si="16"/>
        <v>#DIV/0!</v>
      </c>
      <c r="N39" s="47" t="e">
        <f t="shared" si="16"/>
        <v>#DIV/0!</v>
      </c>
      <c r="O39" s="49">
        <f>SUM(O38*100/O44)</f>
        <v>25.340481019994204</v>
      </c>
      <c r="R39" s="62"/>
    </row>
    <row r="40" spans="1:18" ht="16.5" customHeight="1">
      <c r="A40" s="3"/>
      <c r="B40" s="40" t="s">
        <v>28</v>
      </c>
      <c r="C40" s="41">
        <v>39200</v>
      </c>
      <c r="D40" s="71"/>
      <c r="E40" s="42"/>
      <c r="F40" s="42"/>
      <c r="G40" s="42"/>
      <c r="H40" s="42"/>
      <c r="I40" s="42"/>
      <c r="J40" s="42"/>
      <c r="K40" s="43"/>
      <c r="L40" s="42"/>
      <c r="M40" s="42"/>
      <c r="N40" s="42"/>
      <c r="O40" s="44">
        <f>SUM(C40+D40+E40+F40+G40+H40+I40+J40+K40+L40+M40+N40)</f>
        <v>39200</v>
      </c>
      <c r="R40" s="62"/>
    </row>
    <row r="41" spans="1:18" ht="16.5" customHeight="1">
      <c r="A41" s="3"/>
      <c r="B41" s="50" t="s">
        <v>5</v>
      </c>
      <c r="C41" s="51">
        <f>SUM(C40*100/C44)</f>
        <v>70.993914807302232</v>
      </c>
      <c r="D41" s="47" t="e">
        <f>SUM(D40*100/D44)</f>
        <v>#DIV/0!</v>
      </c>
      <c r="E41" s="47" t="e">
        <f t="shared" ref="E41:N41" si="17">SUM(E40*100/E44)</f>
        <v>#DIV/0!</v>
      </c>
      <c r="F41" s="47" t="e">
        <f t="shared" si="17"/>
        <v>#DIV/0!</v>
      </c>
      <c r="G41" s="47" t="e">
        <f t="shared" si="17"/>
        <v>#DIV/0!</v>
      </c>
      <c r="H41" s="47" t="e">
        <f t="shared" si="17"/>
        <v>#DIV/0!</v>
      </c>
      <c r="I41" s="47" t="e">
        <f t="shared" si="17"/>
        <v>#DIV/0!</v>
      </c>
      <c r="J41" s="47" t="e">
        <f t="shared" si="17"/>
        <v>#DIV/0!</v>
      </c>
      <c r="K41" s="52" t="e">
        <f t="shared" si="17"/>
        <v>#DIV/0!</v>
      </c>
      <c r="L41" s="47" t="e">
        <f t="shared" si="17"/>
        <v>#DIV/0!</v>
      </c>
      <c r="M41" s="47" t="e">
        <f t="shared" si="17"/>
        <v>#DIV/0!</v>
      </c>
      <c r="N41" s="47" t="e">
        <f t="shared" si="17"/>
        <v>#DIV/0!</v>
      </c>
      <c r="O41" s="49">
        <f>SUM(O40*100/O44)</f>
        <v>70.993914807302232</v>
      </c>
      <c r="R41" s="62"/>
    </row>
    <row r="42" spans="1:18" ht="16.5" customHeight="1">
      <c r="A42" s="3"/>
      <c r="B42" s="61" t="s">
        <v>29</v>
      </c>
      <c r="C42" s="53">
        <v>2024</v>
      </c>
      <c r="D42" s="76"/>
      <c r="E42" s="42"/>
      <c r="F42" s="42"/>
      <c r="G42" s="42"/>
      <c r="H42" s="42"/>
      <c r="I42" s="42"/>
      <c r="J42" s="42"/>
      <c r="K42" s="43"/>
      <c r="L42" s="42"/>
      <c r="M42" s="42"/>
      <c r="N42" s="42"/>
      <c r="O42" s="44">
        <f>SUM(C42+D42+E42+F42+G42+H42+I42+J42+K42+L42+M42+N42)</f>
        <v>2024</v>
      </c>
    </row>
    <row r="43" spans="1:18" ht="16.5" customHeight="1">
      <c r="A43" s="3"/>
      <c r="B43" s="54" t="s">
        <v>34</v>
      </c>
      <c r="C43" s="51">
        <f>SUM(C42*100/C44)</f>
        <v>3.665604172703564</v>
      </c>
      <c r="D43" s="47" t="e">
        <f>SUM(D42*100/D44)</f>
        <v>#DIV/0!</v>
      </c>
      <c r="E43" s="47" t="e">
        <f t="shared" ref="E43:N43" si="18">SUM(E42*100/E44)</f>
        <v>#DIV/0!</v>
      </c>
      <c r="F43" s="47" t="e">
        <f t="shared" si="18"/>
        <v>#DIV/0!</v>
      </c>
      <c r="G43" s="47" t="e">
        <f t="shared" si="18"/>
        <v>#DIV/0!</v>
      </c>
      <c r="H43" s="47" t="e">
        <f t="shared" si="18"/>
        <v>#DIV/0!</v>
      </c>
      <c r="I43" s="47" t="e">
        <f t="shared" si="18"/>
        <v>#DIV/0!</v>
      </c>
      <c r="J43" s="47" t="e">
        <f t="shared" si="18"/>
        <v>#DIV/0!</v>
      </c>
      <c r="K43" s="52" t="e">
        <f t="shared" si="18"/>
        <v>#DIV/0!</v>
      </c>
      <c r="L43" s="47" t="e">
        <f t="shared" si="18"/>
        <v>#DIV/0!</v>
      </c>
      <c r="M43" s="47" t="e">
        <f t="shared" si="18"/>
        <v>#DIV/0!</v>
      </c>
      <c r="N43" s="47" t="e">
        <f t="shared" si="18"/>
        <v>#DIV/0!</v>
      </c>
      <c r="O43" s="49">
        <f>SUM(O42*100/O44)</f>
        <v>3.665604172703564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69">
        <f t="shared" si="19"/>
        <v>0</v>
      </c>
      <c r="E44" s="6">
        <f t="shared" si="19"/>
        <v>0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55216</v>
      </c>
    </row>
    <row r="45" spans="1:18" ht="16.5" customHeight="1">
      <c r="A45" s="15" t="s">
        <v>3</v>
      </c>
      <c r="B45" s="20" t="s">
        <v>27</v>
      </c>
      <c r="C45" s="55">
        <v>19090</v>
      </c>
      <c r="D45" s="73"/>
      <c r="E45" s="22"/>
      <c r="F45" s="56"/>
      <c r="G45" s="22"/>
      <c r="H45" s="56"/>
      <c r="I45" s="22"/>
      <c r="J45" s="22"/>
      <c r="K45" s="22"/>
      <c r="L45" s="56"/>
      <c r="M45" s="22"/>
      <c r="N45" s="22"/>
      <c r="O45" s="23">
        <f>SUM(C45+D45+E45+F45+G45+H45+I45+J45+K45+L45+M45+N45)</f>
        <v>19090</v>
      </c>
    </row>
    <row r="46" spans="1:18" ht="16.5" customHeight="1">
      <c r="A46" s="2"/>
      <c r="B46" s="45" t="s">
        <v>5</v>
      </c>
      <c r="C46" s="57">
        <f t="shared" ref="C46:K46" si="20">SUM(C45*100/C51)</f>
        <v>31.86446336170923</v>
      </c>
      <c r="D46" s="47" t="e">
        <f t="shared" si="20"/>
        <v>#DIV/0!</v>
      </c>
      <c r="E46" s="47" t="e">
        <f t="shared" si="20"/>
        <v>#DIV/0!</v>
      </c>
      <c r="F46" s="47" t="e">
        <f t="shared" si="20"/>
        <v>#DIV/0!</v>
      </c>
      <c r="G46" s="47" t="e">
        <f t="shared" si="20"/>
        <v>#DIV/0!</v>
      </c>
      <c r="H46" s="58" t="e">
        <f t="shared" si="20"/>
        <v>#DIV/0!</v>
      </c>
      <c r="I46" s="47" t="e">
        <f t="shared" si="20"/>
        <v>#DIV/0!</v>
      </c>
      <c r="J46" s="47" t="e">
        <f t="shared" si="20"/>
        <v>#DIV/0!</v>
      </c>
      <c r="K46" s="47" t="e">
        <f t="shared" si="20"/>
        <v>#DIV/0!</v>
      </c>
      <c r="L46" s="58" t="e">
        <f>SUM(L45*100/L51)</f>
        <v>#DIV/0!</v>
      </c>
      <c r="M46" s="47" t="e">
        <f>SUM(M45*100/M51)</f>
        <v>#DIV/0!</v>
      </c>
      <c r="N46" s="47" t="e">
        <f>SUM(N45*100/N51)</f>
        <v>#DIV/0!</v>
      </c>
      <c r="O46" s="59">
        <f>SUM(O45*100/O51)</f>
        <v>31.86446336170923</v>
      </c>
    </row>
    <row r="47" spans="1:18" ht="16.5" customHeight="1">
      <c r="A47" s="3"/>
      <c r="B47" s="40" t="s">
        <v>28</v>
      </c>
      <c r="C47" s="53">
        <v>39260</v>
      </c>
      <c r="D47" s="71"/>
      <c r="E47" s="42"/>
      <c r="F47" s="42"/>
      <c r="G47" s="42"/>
      <c r="H47" s="42"/>
      <c r="I47" s="42"/>
      <c r="J47" s="42"/>
      <c r="K47" s="42"/>
      <c r="L47" s="60"/>
      <c r="M47" s="42"/>
      <c r="N47" s="42"/>
      <c r="O47" s="44">
        <f>SUM(C47+D47+E47+F47+G47+H47+I47+J47+K47+L47+M47+N47)</f>
        <v>39260</v>
      </c>
    </row>
    <row r="48" spans="1:18" ht="16.5" customHeight="1">
      <c r="A48" s="3"/>
      <c r="B48" s="50" t="s">
        <v>5</v>
      </c>
      <c r="C48" s="57">
        <f t="shared" ref="C48:K48" si="21">SUM(C47*100/C51)</f>
        <v>65.531630779502592</v>
      </c>
      <c r="D48" s="47" t="e">
        <f t="shared" si="21"/>
        <v>#DIV/0!</v>
      </c>
      <c r="E48" s="47" t="e">
        <f t="shared" si="21"/>
        <v>#DIV/0!</v>
      </c>
      <c r="F48" s="47" t="e">
        <f t="shared" si="21"/>
        <v>#DIV/0!</v>
      </c>
      <c r="G48" s="47" t="e">
        <f t="shared" si="21"/>
        <v>#DIV/0!</v>
      </c>
      <c r="H48" s="47" t="e">
        <f t="shared" si="21"/>
        <v>#DIV/0!</v>
      </c>
      <c r="I48" s="47" t="e">
        <f t="shared" si="21"/>
        <v>#DIV/0!</v>
      </c>
      <c r="J48" s="47" t="e">
        <f t="shared" si="21"/>
        <v>#DIV/0!</v>
      </c>
      <c r="K48" s="47" t="e">
        <f t="shared" si="21"/>
        <v>#DIV/0!</v>
      </c>
      <c r="L48" s="58" t="e">
        <f>SUM(L47*100/L51)</f>
        <v>#DIV/0!</v>
      </c>
      <c r="M48" s="47" t="e">
        <f>SUM(M47*100/M51)</f>
        <v>#DIV/0!</v>
      </c>
      <c r="N48" s="47" t="e">
        <f>SUM(N47*100/N51)</f>
        <v>#DIV/0!</v>
      </c>
      <c r="O48" s="59">
        <f>SUM(O47*100/O51)</f>
        <v>65.531630779502592</v>
      </c>
    </row>
    <row r="49" spans="1:15" ht="16.5" customHeight="1">
      <c r="A49" s="3"/>
      <c r="B49" s="61" t="s">
        <v>29</v>
      </c>
      <c r="C49" s="53">
        <v>1560</v>
      </c>
      <c r="D49" s="71"/>
      <c r="E49" s="42"/>
      <c r="F49" s="42"/>
      <c r="G49" s="42"/>
      <c r="H49" s="42"/>
      <c r="I49" s="42"/>
      <c r="J49" s="42"/>
      <c r="K49" s="42"/>
      <c r="L49" s="60"/>
      <c r="M49" s="42"/>
      <c r="N49" s="42"/>
      <c r="O49" s="44">
        <f>SUM(C49+D49+E49+F49+G49+H49+I49+J49+K49+L49+M49+N49)</f>
        <v>1560</v>
      </c>
    </row>
    <row r="50" spans="1:15" ht="16.5" customHeight="1">
      <c r="A50" s="3"/>
      <c r="B50" s="54" t="s">
        <v>34</v>
      </c>
      <c r="C50" s="57">
        <f t="shared" ref="C50:K50" si="22">SUM(C49*100/C51)</f>
        <v>2.6039058587881825</v>
      </c>
      <c r="D50" s="47" t="e">
        <f t="shared" si="22"/>
        <v>#DIV/0!</v>
      </c>
      <c r="E50" s="47" t="e">
        <f t="shared" si="22"/>
        <v>#DIV/0!</v>
      </c>
      <c r="F50" s="47" t="e">
        <f t="shared" si="22"/>
        <v>#DIV/0!</v>
      </c>
      <c r="G50" s="47" t="e">
        <f t="shared" si="22"/>
        <v>#DIV/0!</v>
      </c>
      <c r="H50" s="47" t="e">
        <f t="shared" si="22"/>
        <v>#DIV/0!</v>
      </c>
      <c r="I50" s="47" t="e">
        <f t="shared" si="22"/>
        <v>#DIV/0!</v>
      </c>
      <c r="J50" s="47" t="e">
        <f t="shared" si="22"/>
        <v>#DIV/0!</v>
      </c>
      <c r="K50" s="47" t="e">
        <f t="shared" si="22"/>
        <v>#DIV/0!</v>
      </c>
      <c r="L50" s="58" t="e">
        <f>SUM(L49*100/L51)</f>
        <v>#DIV/0!</v>
      </c>
      <c r="M50" s="47" t="e">
        <f>SUM(M49*100/M51)</f>
        <v>#DIV/0!</v>
      </c>
      <c r="N50" s="47" t="e">
        <f>SUM(N49*100/N51)</f>
        <v>#DIV/0!</v>
      </c>
      <c r="O50" s="59">
        <f>SUM(O49*100/O51)</f>
        <v>2.6039058587881825</v>
      </c>
    </row>
    <row r="51" spans="1:15" ht="16.5" customHeight="1" thickBot="1">
      <c r="A51" s="2"/>
      <c r="B51" s="4" t="s">
        <v>4</v>
      </c>
      <c r="C51" s="35">
        <f>C45+C47+C49</f>
        <v>59910</v>
      </c>
      <c r="D51" s="6">
        <f t="shared" ref="D51:N51" si="23">D45+D47+D49</f>
        <v>0</v>
      </c>
      <c r="E51" s="6">
        <f t="shared" si="23"/>
        <v>0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6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59910</v>
      </c>
    </row>
    <row r="52" spans="1:15" ht="16.5" customHeight="1" thickBot="1">
      <c r="A52" s="86" t="s">
        <v>35</v>
      </c>
      <c r="B52" s="87"/>
      <c r="C52" s="37">
        <f t="shared" ref="C52:O52" si="24">SUM(C44+C51)</f>
        <v>115126</v>
      </c>
      <c r="D52" s="38">
        <f t="shared" si="24"/>
        <v>0</v>
      </c>
      <c r="E52" s="38">
        <f t="shared" si="24"/>
        <v>0</v>
      </c>
      <c r="F52" s="38">
        <f t="shared" si="24"/>
        <v>0</v>
      </c>
      <c r="G52" s="38">
        <f t="shared" si="24"/>
        <v>0</v>
      </c>
      <c r="H52" s="38">
        <f t="shared" si="24"/>
        <v>0</v>
      </c>
      <c r="I52" s="38">
        <f t="shared" si="24"/>
        <v>0</v>
      </c>
      <c r="J52" s="38">
        <f t="shared" si="24"/>
        <v>0</v>
      </c>
      <c r="K52" s="38">
        <f t="shared" si="24"/>
        <v>0</v>
      </c>
      <c r="L52" s="38">
        <f t="shared" si="24"/>
        <v>0</v>
      </c>
      <c r="M52" s="38">
        <f t="shared" si="24"/>
        <v>0</v>
      </c>
      <c r="N52" s="38">
        <f t="shared" si="24"/>
        <v>0</v>
      </c>
      <c r="O52" s="39">
        <f t="shared" si="24"/>
        <v>115126</v>
      </c>
    </row>
    <row r="53" spans="1:15" ht="12.75" customHeight="1">
      <c r="A53" s="16"/>
    </row>
    <row r="54" spans="1:15" ht="14.25" customHeight="1">
      <c r="A54" s="8" t="s">
        <v>22</v>
      </c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2017-02-28T08:48:24Z</cp:lastPrinted>
  <dcterms:created xsi:type="dcterms:W3CDTF">1998-10-28T21:43:10Z</dcterms:created>
  <dcterms:modified xsi:type="dcterms:W3CDTF">2017-02-28T08:48:57Z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