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7" sheetId="1" r:id="rId3"/>
  </sheets>
  <calcPr calcId="125725"/>
</workbook>
</file>

<file path=xl/calcChain.xml><?xml version="1.0" encoding="utf-8"?>
<calcChain xmlns="http://schemas.openxmlformats.org/spreadsheetml/2006/main">
  <c r="L11" i="1"/>
  <c r="E7"/>
  <c r="K51"/>
  <c r="K46" s="1"/>
  <c r="G51"/>
  <c r="G46" s="1"/>
  <c r="C44"/>
  <c r="C43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O38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C29"/>
  <c r="D29"/>
  <c r="F29"/>
  <c r="G29"/>
  <c r="H29"/>
  <c r="I29"/>
  <c r="K29"/>
  <c r="M29"/>
  <c r="N29"/>
  <c r="L30"/>
  <c r="C30"/>
  <c r="D30"/>
  <c r="E30"/>
  <c r="F30"/>
  <c r="G30"/>
  <c r="H30"/>
  <c r="I30"/>
  <c r="K30"/>
  <c r="M30"/>
  <c r="N30"/>
  <c r="M27"/>
  <c r="L27"/>
  <c r="K27"/>
  <c r="M23"/>
  <c r="L23"/>
  <c r="M19"/>
  <c r="L19"/>
  <c r="K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/>
  <c r="C46" l="1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C41"/>
  <c r="C39"/>
  <c r="C52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44"/>
  <c r="O39" s="1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O52"/>
  <c r="O41"/>
  <c r="O43"/>
  <c r="D24"/>
  <c r="D20"/>
  <c r="D28"/>
  <c r="D16"/>
  <c r="D8"/>
  <c r="O28" l="1"/>
  <c r="O16"/>
  <c r="O24"/>
  <c r="O8"/>
  <c r="O12"/>
</calcChain>
</file>

<file path=xl/sharedStrings.xml><?xml version="1.0" encoding="utf-8"?>
<sst xmlns="http://schemas.openxmlformats.org/spreadsheetml/2006/main" count="106" uniqueCount="51">
  <si>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</si>
  <si>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</si>
  <si>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</si>
  <si>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</si>
  <si>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</si>
  <si>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</si>
  <si>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</si>
  <si>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</si>
  <si>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</si>
  <si>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</si>
  <si>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</si>
  <si>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</si>
  <si>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</si>
  <si>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</si>
  <si>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</si>
  <si>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</si>
  <si>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</si>
  <si>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</si>
  <si>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</si>
  <si>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</si>
  <si>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</si>
  <si>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</si>
  <si>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</si>
  <si>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</si>
  <si>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</si>
  <si>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</si>
  <si>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</si>
  <si>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</si>
  <si>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</si>
  <si>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</si>
  <si>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</si>
  <si>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</si>
  <si>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</si>
  <si>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</si>
  <si>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</si>
  <si>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</si>
  <si>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</si>
  <si>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</si>
  <si>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</si>
  <si>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</si>
  <si>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</si>
  <si>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</si>
  <si>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</si>
  <si>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</si>
  <si>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</si>
  <si>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</si>
  <si>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</si>
  <si>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</si>
  <si>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</si>
  <si>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</si>
  <si>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2017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</si>
</sst>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1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25" workbookViewId="0">
      <selection activeCell="H44" sqref="H44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5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4.25" customHeight="1">
      <c r="A2" s="77" t="s">
        <v>50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4.25" customHeight="1" thickBot="1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4.25" customHeight="1" thickBot="1">
      <c r="A4" s="80" t="s">
        <v>0</v>
      </c>
      <c r="B4" s="81"/>
      <c r="C4" s="82" t="s">
        <v>12</v>
      </c>
      <c r="D4" s="83" t="s">
        <v>11</v>
      </c>
      <c r="E4" s="83" t="s">
        <v>13</v>
      </c>
      <c r="F4" s="83" t="s">
        <v>14</v>
      </c>
      <c r="G4" s="83" t="s">
        <v>15</v>
      </c>
      <c r="H4" s="83" t="s">
        <v>16</v>
      </c>
      <c r="I4" s="83" t="s">
        <v>17</v>
      </c>
      <c r="J4" s="83" t="s">
        <v>18</v>
      </c>
      <c r="K4" s="83" t="s">
        <v>19</v>
      </c>
      <c r="L4" s="83" t="s">
        <v>23</v>
      </c>
      <c r="M4" s="83" t="s">
        <v>24</v>
      </c>
      <c r="N4" s="83" t="s">
        <v>25</v>
      </c>
      <c r="O4" s="84" t="s">
        <v>4</v>
      </c>
    </row>
    <row r="5" spans="1:15" ht="14.25" customHeight="1">
      <c r="A5" s="2" t="s">
        <v>1</v>
      </c>
      <c r="B5" s="20" t="s">
        <v>2</v>
      </c>
      <c r="C5" s="55">
        <v>11620</v>
      </c>
      <c r="D5" s="70">
        <v>11456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3">
        <f>SUM(C5+D5+E5+F5+G5+H5+I5+J5+K5+L5+M5+N5)</f>
        <v>23076</v>
      </c>
    </row>
    <row r="6" spans="1:15" ht="14.25" customHeight="1">
      <c r="A6" s="3" t="s">
        <v>48</v>
      </c>
      <c r="B6" s="24" t="s">
        <v>3</v>
      </c>
      <c r="C6" s="63">
        <v>16644</v>
      </c>
      <c r="D6" s="72">
        <v>18267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6">
        <f>SUM(C6+D6+E6+F6+G6+H6+I6+J6+K6+L6+M6+N6)</f>
        <v>34911</v>
      </c>
    </row>
    <row r="7" spans="1:15" s="8" customFormat="1" ht="14.25" customHeight="1">
      <c r="A7" s="2"/>
      <c r="B7" s="27" t="s">
        <v>4</v>
      </c>
      <c r="C7" s="64">
        <f>SUM(C5+C6)</f>
        <v>28264</v>
      </c>
      <c r="D7" s="29">
        <f>SUM(D5+D6)</f>
        <v>29723</v>
      </c>
      <c r="E7" s="29">
        <f>SUM(E5+E6)</f>
        <v>0</v>
      </c>
      <c r="F7" s="29">
        <f t="shared" ref="F7:O7" si="0">SUM(F5+F6)</f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57987</v>
      </c>
    </row>
    <row r="8" spans="1:15" ht="14.25" customHeight="1" thickBot="1">
      <c r="A8" s="9"/>
      <c r="B8" s="10" t="s">
        <v>5</v>
      </c>
      <c r="C8" s="65">
        <f>SUM(C7*100/C31)</f>
        <v>24.550492503865332</v>
      </c>
      <c r="D8" s="66">
        <f t="shared" ref="D8:O8" si="1">SUM(D7*100/D31)</f>
        <v>26.685879997486108</v>
      </c>
      <c r="E8" s="11" t="e">
        <f t="shared" si="1"/>
        <v>#DIV/0!</v>
      </c>
      <c r="F8" s="11" t="e">
        <f t="shared" si="1"/>
        <v>#DIV/0!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25.600533316851134</v>
      </c>
    </row>
    <row r="9" spans="1:15" ht="14.25" customHeight="1">
      <c r="A9" s="2" t="s">
        <v>6</v>
      </c>
      <c r="B9" s="20" t="s">
        <v>2</v>
      </c>
      <c r="C9" s="55">
        <v>13653</v>
      </c>
      <c r="D9" s="71">
        <v>10861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3">
        <f>SUM(C9+D9+E9+F9+G9+H9+I9+J9+K9+L9+M9+N9)</f>
        <v>24514</v>
      </c>
    </row>
    <row r="10" spans="1:15" ht="14.25" customHeight="1">
      <c r="A10" s="3" t="s">
        <v>30</v>
      </c>
      <c r="B10" s="24" t="s">
        <v>3</v>
      </c>
      <c r="C10" s="63">
        <v>9360</v>
      </c>
      <c r="D10" s="72">
        <v>10384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SUM(C10+D10+E10+F10+G10+H10+I10+J10+K10+L10+M10+N10)</f>
        <v>19744</v>
      </c>
    </row>
    <row r="11" spans="1:15" ht="14.25" customHeight="1">
      <c r="A11" s="3"/>
      <c r="B11" s="27" t="s">
        <v>4</v>
      </c>
      <c r="C11" s="64">
        <f>SUM(C9+C10)</f>
        <v>23013</v>
      </c>
      <c r="D11" s="29">
        <f t="shared" ref="D11:O11" si="2">SUM(D9+D10)</f>
        <v>21245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44258</v>
      </c>
    </row>
    <row r="12" spans="1:15" ht="14.25" customHeight="1" thickBot="1">
      <c r="A12" s="3"/>
      <c r="B12" s="4" t="s">
        <v>5</v>
      </c>
      <c r="C12" s="65">
        <f>SUM(C11*100/C31)</f>
        <v>19.989402915066972</v>
      </c>
      <c r="D12" s="66">
        <f t="shared" ref="D12:O12" si="3">SUM(D11*100/D31)</f>
        <v>19.074168843878219</v>
      </c>
      <c r="E12" s="66" t="e">
        <f t="shared" si="3"/>
        <v>#DIV/0!</v>
      </c>
      <c r="F12" s="13" t="e">
        <f t="shared" si="3"/>
        <v>#DIV/0!</v>
      </c>
      <c r="G12" s="13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19.539351984706876</v>
      </c>
    </row>
    <row r="13" spans="1:15" ht="14.25" customHeight="1">
      <c r="A13" s="15" t="s">
        <v>7</v>
      </c>
      <c r="B13" s="20" t="s">
        <v>2</v>
      </c>
      <c r="C13" s="53">
        <v>12798</v>
      </c>
      <c r="D13" s="73">
        <v>9059</v>
      </c>
      <c r="E13" s="42"/>
      <c r="F13" s="22"/>
      <c r="G13" s="22"/>
      <c r="H13" s="22"/>
      <c r="I13" s="22"/>
      <c r="J13" s="22"/>
      <c r="K13" s="22"/>
      <c r="L13" s="22"/>
      <c r="M13" s="22"/>
      <c r="N13" s="22"/>
      <c r="O13" s="23">
        <f>SUM(C13+D13+E13+F13+G13+H13+I13+J13+K13+L13+M13+N13)</f>
        <v>21857</v>
      </c>
    </row>
    <row r="14" spans="1:15" ht="14.25" customHeight="1">
      <c r="A14" s="3" t="s">
        <v>31</v>
      </c>
      <c r="B14" s="24" t="s">
        <v>3</v>
      </c>
      <c r="C14" s="63">
        <v>13633</v>
      </c>
      <c r="D14" s="72">
        <v>16791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>
        <f>SUM(C14+D14+E14+F14+G14+H14+I14+J14+K14+L14+M14+N14)</f>
        <v>30424</v>
      </c>
    </row>
    <row r="15" spans="1:15" ht="14.25" customHeight="1">
      <c r="A15" s="3"/>
      <c r="B15" s="27" t="s">
        <v>4</v>
      </c>
      <c r="C15" s="64">
        <f>SUM(C13+C14)</f>
        <v>26431</v>
      </c>
      <c r="D15" s="29">
        <f t="shared" ref="D15:O15" si="4">SUM(D13+D14)</f>
        <v>25850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52281</v>
      </c>
    </row>
    <row r="16" spans="1:15" ht="14.25" customHeight="1" thickBot="1">
      <c r="A16" s="3"/>
      <c r="B16" s="4" t="s">
        <v>5</v>
      </c>
      <c r="C16" s="67">
        <f>SUM(C15*100/C31)</f>
        <v>22.958323923353543</v>
      </c>
      <c r="D16" s="68">
        <f t="shared" ref="D16:O16" si="5">SUM(D15*100/D31)</f>
        <v>23.208626246846411</v>
      </c>
      <c r="E16" s="68" t="e">
        <f t="shared" si="5"/>
        <v>#DIV/0!</v>
      </c>
      <c r="F16" s="13" t="e">
        <f t="shared" si="5"/>
        <v>#DIV/0!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23.081405872666188</v>
      </c>
    </row>
    <row r="17" spans="1:15" ht="14.25" customHeight="1">
      <c r="A17" s="15" t="s">
        <v>8</v>
      </c>
      <c r="B17" s="20" t="s">
        <v>2</v>
      </c>
      <c r="C17" s="21">
        <v>4632</v>
      </c>
      <c r="D17" s="74">
        <v>3560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3">
        <f>SUM(C17+D17+E17+F17+G17+H17+I17+J17+K17+L17+M17+N17)</f>
        <v>8192</v>
      </c>
    </row>
    <row r="18" spans="1:15" ht="14.25" customHeight="1">
      <c r="A18" s="3" t="s">
        <v>32</v>
      </c>
      <c r="B18" s="24" t="s">
        <v>3</v>
      </c>
      <c r="C18" s="63">
        <v>3867</v>
      </c>
      <c r="D18" s="71">
        <v>4112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>
        <f>SUM(C18+D18+E18+F18+G18+H18+I18+J18+K18+L18+M18+N18)</f>
        <v>7979</v>
      </c>
    </row>
    <row r="19" spans="1:15" ht="14.25" customHeight="1">
      <c r="A19" s="3"/>
      <c r="B19" s="27" t="s">
        <v>4</v>
      </c>
      <c r="C19" s="64">
        <f>SUM(C17+C18)</f>
        <v>8499</v>
      </c>
      <c r="D19" s="29">
        <f t="shared" ref="D19:O19" si="6">SUM(D17+D18)</f>
        <v>7672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16171</v>
      </c>
    </row>
    <row r="20" spans="1:15" ht="14.25" customHeight="1" thickBot="1">
      <c r="A20" s="3"/>
      <c r="B20" s="4" t="s">
        <v>5</v>
      </c>
      <c r="C20" s="65">
        <f>SUM(C19*100/C31)</f>
        <v>7.3823462988377955</v>
      </c>
      <c r="D20" s="66">
        <f t="shared" ref="D20:O20" si="7">SUM(D19*100/D31)</f>
        <v>6.8880688806888068</v>
      </c>
      <c r="E20" s="66" t="e">
        <f t="shared" si="7"/>
        <v>#DIV/0!</v>
      </c>
      <c r="F20" s="13" t="e">
        <f t="shared" si="7"/>
        <v>#DIV/0!</v>
      </c>
      <c r="G20" s="13" t="e">
        <f t="shared" si="7"/>
        <v>#DIV/0!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7.1392937083622137</v>
      </c>
    </row>
    <row r="21" spans="1:15" ht="14.25" customHeight="1">
      <c r="A21" s="15" t="s">
        <v>9</v>
      </c>
      <c r="B21" s="20" t="s">
        <v>2</v>
      </c>
      <c r="C21" s="53">
        <v>2007</v>
      </c>
      <c r="D21" s="73">
        <v>1640</v>
      </c>
      <c r="E21" s="42"/>
      <c r="F21" s="22"/>
      <c r="G21" s="22"/>
      <c r="H21" s="22"/>
      <c r="I21" s="22"/>
      <c r="J21" s="22"/>
      <c r="K21" s="22"/>
      <c r="L21" s="22"/>
      <c r="M21" s="22"/>
      <c r="N21" s="22"/>
      <c r="O21" s="23">
        <f>SUM(C21+D21+E21+F21+G21+H21+I21+J21+K21+L21+M21+N21)</f>
        <v>3647</v>
      </c>
    </row>
    <row r="22" spans="1:15" ht="14.25" customHeight="1">
      <c r="A22" s="3" t="s">
        <v>47</v>
      </c>
      <c r="B22" s="24" t="s">
        <v>3</v>
      </c>
      <c r="C22" s="63">
        <v>2553</v>
      </c>
      <c r="D22" s="72">
        <v>2668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>
        <f>SUM(C22+D22+E22+F22+G22+H22+I22+J22+K22+L22+M22+N22)</f>
        <v>5221</v>
      </c>
    </row>
    <row r="23" spans="1:15" ht="14.25" customHeight="1">
      <c r="A23" s="3"/>
      <c r="B23" s="27" t="s">
        <v>4</v>
      </c>
      <c r="C23" s="64">
        <f>SUM(C21+C22)</f>
        <v>4560</v>
      </c>
      <c r="D23" s="29">
        <f t="shared" ref="D23:O23" si="8">SUM(D21+D22)</f>
        <v>4308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8868</v>
      </c>
    </row>
    <row r="24" spans="1:15" ht="14.25" customHeight="1" thickBot="1">
      <c r="A24" s="3"/>
      <c r="B24" s="4" t="s">
        <v>5</v>
      </c>
      <c r="C24" s="65">
        <f>SUM(C23*100/C31)</f>
        <v>3.9608776470996996</v>
      </c>
      <c r="D24" s="66">
        <f t="shared" ref="D24:O24" si="9">SUM(D23*100/D31)</f>
        <v>3.8678051014086785</v>
      </c>
      <c r="E24" s="68" t="e">
        <f t="shared" si="9"/>
        <v>#DIV/0!</v>
      </c>
      <c r="F24" s="13" t="e">
        <f t="shared" si="9"/>
        <v>#DIV/0!</v>
      </c>
      <c r="G24" s="13" t="e">
        <f t="shared" si="9"/>
        <v>#DIV/0!</v>
      </c>
      <c r="H24" s="13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3.9151107912779737</v>
      </c>
    </row>
    <row r="25" spans="1:15" ht="14.25" customHeight="1">
      <c r="A25" s="15" t="s">
        <v>10</v>
      </c>
      <c r="B25" s="20" t="s">
        <v>2</v>
      </c>
      <c r="C25" s="53">
        <v>10506</v>
      </c>
      <c r="D25" s="73">
        <v>9519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>
        <f>SUM(C25+D25+E25+F25+G25+H25+I25+J25+K25+L25+M25+N25)</f>
        <v>20025</v>
      </c>
    </row>
    <row r="26" spans="1:15" ht="14.25" customHeight="1">
      <c r="A26" s="3" t="s">
        <v>33</v>
      </c>
      <c r="B26" s="24" t="s">
        <v>3</v>
      </c>
      <c r="C26" s="63">
        <v>13853</v>
      </c>
      <c r="D26" s="72">
        <v>13064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>
        <f>SUM(C26+D26+E26+F26+G26+H26+I26+J26+K26+L26+M26+N26)</f>
        <v>26917</v>
      </c>
    </row>
    <row r="27" spans="1:15" ht="14.25" customHeight="1">
      <c r="A27" s="3"/>
      <c r="B27" s="27" t="s">
        <v>4</v>
      </c>
      <c r="C27" s="64">
        <f>SUM(C25+C26)</f>
        <v>24359</v>
      </c>
      <c r="D27" s="29">
        <f t="shared" ref="D27:O27" si="10">SUM(D25+D26)</f>
        <v>22583</v>
      </c>
      <c r="E27" s="29">
        <f t="shared" si="10"/>
        <v>0</v>
      </c>
      <c r="F27" s="29">
        <f>SUM(F25+F26)</f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46942</v>
      </c>
    </row>
    <row r="28" spans="1:15" ht="14.25" customHeight="1" thickBot="1">
      <c r="A28" s="3"/>
      <c r="B28" s="4" t="s">
        <v>5</v>
      </c>
      <c r="C28" s="67">
        <f>SUM(C27*100/C31)</f>
        <v>21.158556711776662</v>
      </c>
      <c r="D28" s="68">
        <f t="shared" ref="D28:O28" si="11">SUM(D27*100/D31)</f>
        <v>20.275450929691779</v>
      </c>
      <c r="E28" s="68" t="e">
        <f t="shared" si="11"/>
        <v>#DIV/0!</v>
      </c>
      <c r="F28" s="13" t="e">
        <f t="shared" si="11"/>
        <v>#DIV/0!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20.724304326135616</v>
      </c>
    </row>
    <row r="29" spans="1:15" ht="14.25" customHeight="1">
      <c r="A29" s="15" t="s">
        <v>20</v>
      </c>
      <c r="B29" s="31" t="s">
        <v>2</v>
      </c>
      <c r="C29" s="32">
        <f>SUM(C5+C9+C13+C17+C21+C25)</f>
        <v>55216</v>
      </c>
      <c r="D29" s="33">
        <f t="shared" ref="D29:N29" si="12">SUM(D5+D9+D13+D17+D21+D25)</f>
        <v>46095</v>
      </c>
      <c r="E29" s="33">
        <f>SUM(E5+E9+E13+E17+E21+E25)</f>
        <v>0</v>
      </c>
      <c r="F29" s="33">
        <f t="shared" si="12"/>
        <v>0</v>
      </c>
      <c r="G29" s="33">
        <f t="shared" si="12"/>
        <v>0</v>
      </c>
      <c r="H29" s="33">
        <f t="shared" si="12"/>
        <v>0</v>
      </c>
      <c r="I29" s="33">
        <f t="shared" si="12"/>
        <v>0</v>
      </c>
      <c r="J29" s="33">
        <f t="shared" si="12"/>
        <v>0</v>
      </c>
      <c r="K29" s="33">
        <f t="shared" ref="K29:M30" si="13">SUM(K5+K9+K13+K17+K21+K25)</f>
        <v>0</v>
      </c>
      <c r="L29" s="33">
        <f t="shared" si="13"/>
        <v>0</v>
      </c>
      <c r="M29" s="33">
        <f t="shared" si="13"/>
        <v>0</v>
      </c>
      <c r="N29" s="33">
        <f t="shared" si="12"/>
        <v>0</v>
      </c>
      <c r="O29" s="34">
        <f>SUM(C29+D29+E29+F29+G29+H29+I29+J29+K29+L29+M29+N29)</f>
        <v>101311</v>
      </c>
    </row>
    <row r="30" spans="1:15" ht="14.25" customHeight="1">
      <c r="A30" s="3"/>
      <c r="B30" s="27" t="s">
        <v>3</v>
      </c>
      <c r="C30" s="28">
        <f>SUM(C6+C10+C14+C18+C22+C26)</f>
        <v>59910</v>
      </c>
      <c r="D30" s="29">
        <f t="shared" ref="D30:N30" si="14">SUM(D6+D10+D14+D18+D22+D26)</f>
        <v>65286</v>
      </c>
      <c r="E30" s="29">
        <f t="shared" si="14"/>
        <v>0</v>
      </c>
      <c r="F30" s="29">
        <f t="shared" si="14"/>
        <v>0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125196</v>
      </c>
    </row>
    <row r="31" spans="1:15" ht="14.25" customHeight="1" thickBot="1">
      <c r="A31" s="9"/>
      <c r="B31" s="10" t="s">
        <v>20</v>
      </c>
      <c r="C31" s="17">
        <f>SUM(C29+C30)</f>
        <v>115126</v>
      </c>
      <c r="D31" s="18">
        <f t="shared" ref="D31:O31" si="15">SUM(D29+D30)</f>
        <v>111381</v>
      </c>
      <c r="E31" s="18">
        <f t="shared" si="15"/>
        <v>0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226507</v>
      </c>
    </row>
    <row r="32" spans="1:15" ht="14.25" customHeight="1">
      <c r="A32" s="8" t="s">
        <v>26</v>
      </c>
    </row>
    <row r="33" spans="1:18" ht="14.25" customHeight="1">
      <c r="A33" s="1" t="s">
        <v>26</v>
      </c>
    </row>
    <row r="34" spans="1:18" ht="14.25" customHeight="1">
      <c r="A34" s="77" t="s">
        <v>21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8" ht="14.25" customHeight="1">
      <c r="A35" s="77" t="s">
        <v>50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8" ht="14.25" customHeight="1" thickBot="1">
      <c r="A36" s="77" t="s">
        <v>26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8" ht="16.5" customHeight="1" thickBot="1">
      <c r="A37" s="80" t="s">
        <v>0</v>
      </c>
      <c r="B37" s="81"/>
      <c r="C37" s="82" t="s">
        <v>12</v>
      </c>
      <c r="D37" s="83" t="s">
        <v>11</v>
      </c>
      <c r="E37" s="83" t="s">
        <v>13</v>
      </c>
      <c r="F37" s="83" t="s">
        <v>14</v>
      </c>
      <c r="G37" s="83" t="s">
        <v>15</v>
      </c>
      <c r="H37" s="83" t="s">
        <v>16</v>
      </c>
      <c r="I37" s="83" t="s">
        <v>17</v>
      </c>
      <c r="J37" s="83" t="s">
        <v>18</v>
      </c>
      <c r="K37" s="85" t="s">
        <v>19</v>
      </c>
      <c r="L37" s="86" t="s">
        <v>23</v>
      </c>
      <c r="M37" s="87" t="s">
        <v>24</v>
      </c>
      <c r="N37" s="83" t="s">
        <v>25</v>
      </c>
      <c r="O37" s="84" t="s">
        <v>4</v>
      </c>
    </row>
    <row r="38" spans="1:18" ht="16.5" customHeight="1">
      <c r="A38" s="2" t="s">
        <v>2</v>
      </c>
      <c r="B38" s="40" t="s">
        <v>27</v>
      </c>
      <c r="C38" s="41">
        <v>13992</v>
      </c>
      <c r="D38" s="71">
        <v>8948</v>
      </c>
      <c r="E38" s="42"/>
      <c r="F38" s="42"/>
      <c r="G38" s="42"/>
      <c r="H38" s="42"/>
      <c r="I38" s="42"/>
      <c r="J38" s="42"/>
      <c r="K38" s="43"/>
      <c r="L38" s="22"/>
      <c r="M38" s="22"/>
      <c r="N38" s="22"/>
      <c r="O38" s="44">
        <f>SUM(C38+D38+E38+F38+G38+H38+I38+J38+K38+L38+M38+N38)</f>
        <v>22940</v>
      </c>
    </row>
    <row r="39" spans="1:18" ht="16.5" customHeight="1">
      <c r="A39" s="2"/>
      <c r="B39" s="45" t="s">
        <v>5</v>
      </c>
      <c r="C39" s="46">
        <f>SUM(C38*100/C44)</f>
        <v>25.340481019994204</v>
      </c>
      <c r="D39" s="47">
        <f>SUM(D38*100/D44)</f>
        <v>19.412083740101963</v>
      </c>
      <c r="E39" s="47" t="e">
        <f t="shared" ref="E39:N39" si="16">SUM(E38*100/E44)</f>
        <v>#DIV/0!</v>
      </c>
      <c r="F39" s="47" t="e">
        <f t="shared" si="16"/>
        <v>#DIV/0!</v>
      </c>
      <c r="G39" s="47" t="e">
        <f t="shared" si="16"/>
        <v>#DIV/0!</v>
      </c>
      <c r="H39" s="47" t="e">
        <f t="shared" si="16"/>
        <v>#DIV/0!</v>
      </c>
      <c r="I39" s="47" t="e">
        <f t="shared" si="16"/>
        <v>#DIV/0!</v>
      </c>
      <c r="J39" s="47" t="e">
        <f t="shared" si="16"/>
        <v>#DIV/0!</v>
      </c>
      <c r="K39" s="48" t="e">
        <f>SUM(K38*100/K44)</f>
        <v>#DIV/0!</v>
      </c>
      <c r="L39" s="47" t="e">
        <f t="shared" si="16"/>
        <v>#DIV/0!</v>
      </c>
      <c r="M39" s="47" t="e">
        <f t="shared" si="16"/>
        <v>#DIV/0!</v>
      </c>
      <c r="N39" s="47" t="e">
        <f t="shared" si="16"/>
        <v>#DIV/0!</v>
      </c>
      <c r="O39" s="49">
        <f>SUM(O38*100/O44)</f>
        <v>22.643148325453307</v>
      </c>
      <c r="R39" s="62"/>
    </row>
    <row r="40" spans="1:18" ht="16.5" customHeight="1">
      <c r="A40" s="3"/>
      <c r="B40" s="40" t="s">
        <v>28</v>
      </c>
      <c r="C40" s="41">
        <v>39200</v>
      </c>
      <c r="D40" s="71">
        <v>34754</v>
      </c>
      <c r="E40" s="42"/>
      <c r="F40" s="42"/>
      <c r="G40" s="42"/>
      <c r="H40" s="42"/>
      <c r="I40" s="42"/>
      <c r="J40" s="42"/>
      <c r="K40" s="43"/>
      <c r="L40" s="42"/>
      <c r="M40" s="42"/>
      <c r="N40" s="42"/>
      <c r="O40" s="44">
        <f>SUM(C40+D40+E40+F40+G40+H40+I40+J40+K40+L40+M40+N40)</f>
        <v>73954</v>
      </c>
      <c r="R40" s="62"/>
    </row>
    <row r="41" spans="1:18" ht="16.5" customHeight="1">
      <c r="A41" s="3"/>
      <c r="B41" s="50" t="s">
        <v>5</v>
      </c>
      <c r="C41" s="51">
        <f>SUM(C40*100/C44)</f>
        <v>70.993914807302232</v>
      </c>
      <c r="D41" s="47">
        <f>SUM(D40*100/D44)</f>
        <v>75.396463824709841</v>
      </c>
      <c r="E41" s="47" t="e">
        <f t="shared" ref="E41:N41" si="17">SUM(E40*100/E44)</f>
        <v>#DIV/0!</v>
      </c>
      <c r="F41" s="47" t="e">
        <f t="shared" si="17"/>
        <v>#DIV/0!</v>
      </c>
      <c r="G41" s="47" t="e">
        <f t="shared" si="17"/>
        <v>#DIV/0!</v>
      </c>
      <c r="H41" s="47" t="e">
        <f t="shared" si="17"/>
        <v>#DIV/0!</v>
      </c>
      <c r="I41" s="47" t="e">
        <f t="shared" si="17"/>
        <v>#DIV/0!</v>
      </c>
      <c r="J41" s="47" t="e">
        <f t="shared" si="17"/>
        <v>#DIV/0!</v>
      </c>
      <c r="K41" s="52" t="e">
        <f t="shared" si="17"/>
        <v>#DIV/0!</v>
      </c>
      <c r="L41" s="47" t="e">
        <f t="shared" si="17"/>
        <v>#DIV/0!</v>
      </c>
      <c r="M41" s="47" t="e">
        <f t="shared" si="17"/>
        <v>#DIV/0!</v>
      </c>
      <c r="N41" s="47" t="e">
        <f t="shared" si="17"/>
        <v>#DIV/0!</v>
      </c>
      <c r="O41" s="49">
        <f>SUM(O40*100/O44)</f>
        <v>72.997009209266523</v>
      </c>
      <c r="R41" s="62"/>
    </row>
    <row r="42" spans="1:18" ht="16.5" customHeight="1">
      <c r="A42" s="3"/>
      <c r="B42" s="61" t="s">
        <v>29</v>
      </c>
      <c r="C42" s="53">
        <v>2024</v>
      </c>
      <c r="D42" s="76">
        <v>2393</v>
      </c>
      <c r="E42" s="42"/>
      <c r="F42" s="42"/>
      <c r="G42" s="42"/>
      <c r="H42" s="42"/>
      <c r="I42" s="42"/>
      <c r="J42" s="42"/>
      <c r="K42" s="43"/>
      <c r="L42" s="42"/>
      <c r="M42" s="42"/>
      <c r="N42" s="42"/>
      <c r="O42" s="44">
        <f>SUM(C42+D42+E42+F42+G42+H42+I42+J42+K42+L42+M42+N42)</f>
        <v>4417</v>
      </c>
    </row>
    <row r="43" spans="1:18" ht="16.5" customHeight="1">
      <c r="A43" s="3"/>
      <c r="B43" s="54" t="s">
        <v>34</v>
      </c>
      <c r="C43" s="51">
        <f>SUM(C42*100/C44)</f>
        <v>3.665604172703564</v>
      </c>
      <c r="D43" s="47">
        <f>SUM(D42*100/D44)</f>
        <v>5.1914524351881983</v>
      </c>
      <c r="E43" s="47" t="e">
        <f t="shared" ref="E43:N43" si="18">SUM(E42*100/E44)</f>
        <v>#DIV/0!</v>
      </c>
      <c r="F43" s="47" t="e">
        <f t="shared" si="18"/>
        <v>#DIV/0!</v>
      </c>
      <c r="G43" s="47" t="e">
        <f t="shared" si="18"/>
        <v>#DIV/0!</v>
      </c>
      <c r="H43" s="47" t="e">
        <f t="shared" si="18"/>
        <v>#DIV/0!</v>
      </c>
      <c r="I43" s="47" t="e">
        <f t="shared" si="18"/>
        <v>#DIV/0!</v>
      </c>
      <c r="J43" s="47" t="e">
        <f t="shared" si="18"/>
        <v>#DIV/0!</v>
      </c>
      <c r="K43" s="52" t="e">
        <f t="shared" si="18"/>
        <v>#DIV/0!</v>
      </c>
      <c r="L43" s="47" t="e">
        <f t="shared" si="18"/>
        <v>#DIV/0!</v>
      </c>
      <c r="M43" s="47" t="e">
        <f t="shared" si="18"/>
        <v>#DIV/0!</v>
      </c>
      <c r="N43" s="47" t="e">
        <f t="shared" si="18"/>
        <v>#DIV/0!</v>
      </c>
      <c r="O43" s="49">
        <f>SUM(O42*100/O44)</f>
        <v>4.3598424652801766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55216</v>
      </c>
      <c r="D44" s="69">
        <f t="shared" si="19"/>
        <v>46095</v>
      </c>
      <c r="E44" s="6">
        <f t="shared" si="19"/>
        <v>0</v>
      </c>
      <c r="F44" s="6">
        <f t="shared" si="19"/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101311</v>
      </c>
    </row>
    <row r="45" spans="1:18" ht="16.5" customHeight="1">
      <c r="A45" s="15" t="s">
        <v>3</v>
      </c>
      <c r="B45" s="20" t="s">
        <v>27</v>
      </c>
      <c r="C45" s="55">
        <v>19090</v>
      </c>
      <c r="D45" s="73">
        <v>18490</v>
      </c>
      <c r="E45" s="22"/>
      <c r="F45" s="56"/>
      <c r="G45" s="22"/>
      <c r="H45" s="56"/>
      <c r="I45" s="22"/>
      <c r="J45" s="22"/>
      <c r="K45" s="22"/>
      <c r="L45" s="56"/>
      <c r="M45" s="22"/>
      <c r="N45" s="22"/>
      <c r="O45" s="23">
        <f>SUM(C45+D45+E45+F45+G45+H45+I45+J45+K45+L45+M45+N45)</f>
        <v>37580</v>
      </c>
    </row>
    <row r="46" spans="1:18" ht="16.5" customHeight="1">
      <c r="A46" s="2"/>
      <c r="B46" s="45" t="s">
        <v>5</v>
      </c>
      <c r="C46" s="57">
        <f t="shared" ref="C46:K46" si="20">SUM(C45*100/C51)</f>
        <v>31.86446336170923</v>
      </c>
      <c r="D46" s="47">
        <f t="shared" si="20"/>
        <v>28.321539074227246</v>
      </c>
      <c r="E46" s="47" t="e">
        <f t="shared" si="20"/>
        <v>#DIV/0!</v>
      </c>
      <c r="F46" s="47" t="e">
        <f t="shared" si="20"/>
        <v>#DIV/0!</v>
      </c>
      <c r="G46" s="47" t="e">
        <f t="shared" si="20"/>
        <v>#DIV/0!</v>
      </c>
      <c r="H46" s="58" t="e">
        <f t="shared" si="20"/>
        <v>#DIV/0!</v>
      </c>
      <c r="I46" s="47" t="e">
        <f t="shared" si="20"/>
        <v>#DIV/0!</v>
      </c>
      <c r="J46" s="47" t="e">
        <f t="shared" si="20"/>
        <v>#DIV/0!</v>
      </c>
      <c r="K46" s="47" t="e">
        <f t="shared" si="20"/>
        <v>#DIV/0!</v>
      </c>
      <c r="L46" s="58" t="e">
        <f>SUM(L45*100/L51)</f>
        <v>#DIV/0!</v>
      </c>
      <c r="M46" s="47" t="e">
        <f>SUM(M45*100/M51)</f>
        <v>#DIV/0!</v>
      </c>
      <c r="N46" s="47" t="e">
        <f>SUM(N45*100/N51)</f>
        <v>#DIV/0!</v>
      </c>
      <c r="O46" s="59">
        <f>SUM(O45*100/O51)</f>
        <v>30.016933448352983</v>
      </c>
    </row>
    <row r="47" spans="1:18" ht="16.5" customHeight="1">
      <c r="A47" s="3"/>
      <c r="B47" s="40" t="s">
        <v>28</v>
      </c>
      <c r="C47" s="53">
        <v>39260</v>
      </c>
      <c r="D47" s="71">
        <v>45436</v>
      </c>
      <c r="E47" s="42"/>
      <c r="F47" s="42"/>
      <c r="G47" s="42"/>
      <c r="H47" s="42"/>
      <c r="I47" s="42"/>
      <c r="J47" s="42"/>
      <c r="K47" s="42"/>
      <c r="L47" s="60"/>
      <c r="M47" s="42"/>
      <c r="N47" s="42"/>
      <c r="O47" s="44">
        <f>SUM(C47+D47+E47+F47+G47+H47+I47+J47+K47+L47+M47+N47)</f>
        <v>84696</v>
      </c>
    </row>
    <row r="48" spans="1:18" ht="16.5" customHeight="1">
      <c r="A48" s="3"/>
      <c r="B48" s="50" t="s">
        <v>5</v>
      </c>
      <c r="C48" s="57">
        <f t="shared" ref="C48:K48" si="21">SUM(C47*100/C51)</f>
        <v>65.531630779502592</v>
      </c>
      <c r="D48" s="47">
        <f t="shared" si="21"/>
        <v>69.595319057684648</v>
      </c>
      <c r="E48" s="47" t="e">
        <f t="shared" si="21"/>
        <v>#DIV/0!</v>
      </c>
      <c r="F48" s="47" t="e">
        <f t="shared" si="21"/>
        <v>#DIV/0!</v>
      </c>
      <c r="G48" s="47" t="e">
        <f t="shared" si="21"/>
        <v>#DIV/0!</v>
      </c>
      <c r="H48" s="47" t="e">
        <f t="shared" si="21"/>
        <v>#DIV/0!</v>
      </c>
      <c r="I48" s="47" t="e">
        <f t="shared" si="21"/>
        <v>#DIV/0!</v>
      </c>
      <c r="J48" s="47" t="e">
        <f t="shared" si="21"/>
        <v>#DIV/0!</v>
      </c>
      <c r="K48" s="47" t="e">
        <f t="shared" si="21"/>
        <v>#DIV/0!</v>
      </c>
      <c r="L48" s="58" t="e">
        <f>SUM(L47*100/L51)</f>
        <v>#DIV/0!</v>
      </c>
      <c r="M48" s="47" t="e">
        <f>SUM(M47*100/M51)</f>
        <v>#DIV/0!</v>
      </c>
      <c r="N48" s="47" t="e">
        <f>SUM(N47*100/N51)</f>
        <v>#DIV/0!</v>
      </c>
      <c r="O48" s="59">
        <f>SUM(O47*100/O51)</f>
        <v>67.650723665292816</v>
      </c>
    </row>
    <row r="49" spans="1:15" ht="16.5" customHeight="1">
      <c r="A49" s="3"/>
      <c r="B49" s="61" t="s">
        <v>29</v>
      </c>
      <c r="C49" s="53">
        <v>1560</v>
      </c>
      <c r="D49" s="71">
        <v>1360</v>
      </c>
      <c r="E49" s="42"/>
      <c r="F49" s="42"/>
      <c r="G49" s="42"/>
      <c r="H49" s="42"/>
      <c r="I49" s="42"/>
      <c r="J49" s="42"/>
      <c r="K49" s="42"/>
      <c r="L49" s="60"/>
      <c r="M49" s="42"/>
      <c r="N49" s="42"/>
      <c r="O49" s="44">
        <f>SUM(C49+D49+E49+F49+G49+H49+I49+J49+K49+L49+M49+N49)</f>
        <v>2920</v>
      </c>
    </row>
    <row r="50" spans="1:15" ht="16.5" customHeight="1">
      <c r="A50" s="3"/>
      <c r="B50" s="54" t="s">
        <v>34</v>
      </c>
      <c r="C50" s="57">
        <f t="shared" ref="C50:K50" si="22">SUM(C49*100/C51)</f>
        <v>2.6039058587881825</v>
      </c>
      <c r="D50" s="47">
        <f t="shared" si="22"/>
        <v>2.0831418680881049</v>
      </c>
      <c r="E50" s="47" t="e">
        <f t="shared" si="22"/>
        <v>#DIV/0!</v>
      </c>
      <c r="F50" s="47" t="e">
        <f t="shared" si="22"/>
        <v>#DIV/0!</v>
      </c>
      <c r="G50" s="47" t="e">
        <f t="shared" si="22"/>
        <v>#DIV/0!</v>
      </c>
      <c r="H50" s="47" t="e">
        <f t="shared" si="22"/>
        <v>#DIV/0!</v>
      </c>
      <c r="I50" s="47" t="e">
        <f t="shared" si="22"/>
        <v>#DIV/0!</v>
      </c>
      <c r="J50" s="47" t="e">
        <f t="shared" si="22"/>
        <v>#DIV/0!</v>
      </c>
      <c r="K50" s="47" t="e">
        <f t="shared" si="22"/>
        <v>#DIV/0!</v>
      </c>
      <c r="L50" s="58" t="e">
        <f>SUM(L49*100/L51)</f>
        <v>#DIV/0!</v>
      </c>
      <c r="M50" s="47" t="e">
        <f>SUM(M49*100/M51)</f>
        <v>#DIV/0!</v>
      </c>
      <c r="N50" s="47" t="e">
        <f>SUM(N49*100/N51)</f>
        <v>#DIV/0!</v>
      </c>
      <c r="O50" s="59">
        <f>SUM(O49*100/O51)</f>
        <v>2.3323428863541964</v>
      </c>
    </row>
    <row r="51" spans="1:15" ht="16.5" customHeight="1" thickBot="1">
      <c r="A51" s="2"/>
      <c r="B51" s="4" t="s">
        <v>4</v>
      </c>
      <c r="C51" s="35">
        <f>C45+C47+C49</f>
        <v>59910</v>
      </c>
      <c r="D51" s="6">
        <f t="shared" ref="D51:N51" si="23">D45+D47+D49</f>
        <v>65286</v>
      </c>
      <c r="E51" s="6">
        <f t="shared" si="23"/>
        <v>0</v>
      </c>
      <c r="F51" s="6">
        <f t="shared" si="23"/>
        <v>0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6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125196</v>
      </c>
    </row>
    <row r="52" spans="1:15" ht="16.5" customHeight="1" thickBot="1">
      <c r="A52" s="78" t="s">
        <v>35</v>
      </c>
      <c r="B52" s="79"/>
      <c r="C52" s="37">
        <f t="shared" ref="C52:O52" si="24">SUM(C44+C51)</f>
        <v>115126</v>
      </c>
      <c r="D52" s="38">
        <f t="shared" si="24"/>
        <v>111381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9">
        <f t="shared" si="24"/>
        <v>226507</v>
      </c>
    </row>
    <row r="53" spans="1:15" ht="12.75" customHeight="1">
      <c r="A53" s="16"/>
    </row>
    <row r="54" spans="1:15" ht="14.25" customHeight="1">
      <c r="A54" s="8" t="s">
        <v>22</v>
      </c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2016-02-15T06:34:25Z</cp:lastPrinted>
  <dcterms:created xsi:type="dcterms:W3CDTF">1998-10-28T21:43:10Z</dcterms:created>
  <dcterms:modified xsi:type="dcterms:W3CDTF">2017-03-22T06:52:01Z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