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15480" windowHeight="7185" activeTab="0"/>
  </bookViews>
  <sheets>
    <sheet name="ตู้สินค้าแยกขนาด2019 BKP" sheetId="1" r:id="rId1"/>
    <sheet name="Sheet1" sheetId="2" r:id="rId2"/>
  </sheets>
  <definedNames>
    <definedName name="_xlnm.Print_Titles" localSheetId="0">'ตู้สินค้าแยกขนาด2019 BKP'!$2:$5</definedName>
  </definedNames>
  <calcPr fullCalcOnLoad="1"/>
</workbook>
</file>

<file path=xl/sharedStrings.xml><?xml version="1.0" encoding="utf-8"?>
<sst xmlns="http://schemas.openxmlformats.org/spreadsheetml/2006/main" count="64" uniqueCount="32">
  <si>
    <t>IMPORT</t>
  </si>
  <si>
    <t>EXPORT</t>
  </si>
  <si>
    <t>Tranship</t>
  </si>
  <si>
    <t>BOX</t>
  </si>
  <si>
    <t>TEU.</t>
  </si>
  <si>
    <t>20'</t>
  </si>
  <si>
    <t>40'</t>
  </si>
  <si>
    <t>45'</t>
  </si>
  <si>
    <t>FULL</t>
  </si>
  <si>
    <t>MTY</t>
  </si>
  <si>
    <t>Total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</si>
  <si>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</si>
  <si>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</si>
  <si>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</si>
  <si>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</si>
  <si>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</si>
  <si>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</si>
  <si>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</si>
  <si>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</si>
  <si>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</si>
  <si>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</si>
  <si>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</si>
  <si>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</si>
  <si>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</si>
  <si>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***ข้อมูลนี้เป็นลิขสิทธิ์ของ BSAA</t>
  </si>
  <si>
    <t>TEU</t>
  </si>
  <si>
    <t>Grand TOTAL</t>
  </si>
  <si>
    <t>Import Total</t>
  </si>
  <si>
    <t>Export Total</t>
  </si>
  <si>
    <t xml:space="preserve"> Inbound -Outbound container record at BKP -2019</t>
  </si>
  <si>
    <t>***Tranship included to full container</t>
  </si>
  <si>
    <t xml:space="preserve">       Inbound -Outbound container record at BKP -2019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</si>
</sst>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E]d\ mmmm\ yyyy"/>
    <numFmt numFmtId="187" formatCode="B1mmm\-yy"/>
  </numFmts>
  <fonts count="50">
    <font>
      <sz val="10"/>
      <name val="Arial"/>
      <family val="0"/>
    </font>
    <font>
      <b/>
      <sz val="18"/>
      <name val="Browallia New"/>
      <family val="2"/>
    </font>
    <font>
      <sz val="14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rowallia New"/>
      <family val="2"/>
    </font>
    <font>
      <b/>
      <sz val="10"/>
      <name val="Arial"/>
      <family val="2"/>
    </font>
    <font>
      <b/>
      <sz val="14"/>
      <name val="Cordia New"/>
      <family val="2"/>
    </font>
    <font>
      <b/>
      <sz val="9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rowallia New"/>
      <family val="2"/>
    </font>
    <font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4"/>
      <color rgb="FFFF0000"/>
      <name val="Browallia Ne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CC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180" fontId="8" fillId="0" borderId="15" xfId="0" applyNumberFormat="1" applyFont="1" applyBorder="1" applyAlignment="1">
      <alignment/>
    </xf>
    <xf numFmtId="180" fontId="8" fillId="0" borderId="16" xfId="0" applyNumberFormat="1" applyFont="1" applyBorder="1" applyAlignment="1">
      <alignment/>
    </xf>
    <xf numFmtId="180" fontId="8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80" fontId="48" fillId="0" borderId="18" xfId="42" applyNumberFormat="1" applyFont="1" applyBorder="1" applyAlignment="1">
      <alignment/>
    </xf>
    <xf numFmtId="180" fontId="48" fillId="0" borderId="19" xfId="42" applyNumberFormat="1" applyFont="1" applyBorder="1" applyAlignment="1">
      <alignment/>
    </xf>
    <xf numFmtId="180" fontId="48" fillId="0" borderId="20" xfId="42" applyNumberFormat="1" applyFont="1" applyFill="1" applyBorder="1" applyAlignment="1">
      <alignment/>
    </xf>
    <xf numFmtId="180" fontId="48" fillId="0" borderId="10" xfId="42" applyNumberFormat="1" applyFont="1" applyFill="1" applyBorder="1" applyAlignment="1">
      <alignment/>
    </xf>
    <xf numFmtId="180" fontId="48" fillId="0" borderId="21" xfId="42" applyNumberFormat="1" applyFont="1" applyFill="1" applyBorder="1" applyAlignment="1">
      <alignment/>
    </xf>
    <xf numFmtId="180" fontId="48" fillId="0" borderId="22" xfId="42" applyNumberFormat="1" applyFont="1" applyFill="1" applyBorder="1" applyAlignment="1">
      <alignment/>
    </xf>
    <xf numFmtId="180" fontId="48" fillId="0" borderId="23" xfId="0" applyNumberFormat="1" applyFont="1" applyFill="1" applyBorder="1" applyAlignment="1">
      <alignment/>
    </xf>
    <xf numFmtId="180" fontId="48" fillId="0" borderId="21" xfId="42" applyNumberFormat="1" applyFont="1" applyBorder="1" applyAlignment="1">
      <alignment/>
    </xf>
    <xf numFmtId="180" fontId="48" fillId="0" borderId="24" xfId="42" applyNumberFormat="1" applyFont="1" applyBorder="1" applyAlignment="1">
      <alignment/>
    </xf>
    <xf numFmtId="180" fontId="48" fillId="0" borderId="23" xfId="0" applyNumberFormat="1" applyFont="1" applyBorder="1" applyAlignment="1">
      <alignment/>
    </xf>
    <xf numFmtId="43" fontId="48" fillId="0" borderId="23" xfId="0" applyNumberFormat="1" applyFont="1" applyBorder="1" applyAlignment="1">
      <alignment/>
    </xf>
    <xf numFmtId="180" fontId="48" fillId="0" borderId="18" xfId="0" applyNumberFormat="1" applyFont="1" applyBorder="1" applyAlignment="1" applyProtection="1">
      <alignment/>
      <protection/>
    </xf>
    <xf numFmtId="180" fontId="48" fillId="0" borderId="19" xfId="42" applyNumberFormat="1" applyFont="1" applyBorder="1" applyAlignment="1" quotePrefix="1">
      <alignment/>
    </xf>
    <xf numFmtId="180" fontId="48" fillId="0" borderId="18" xfId="42" applyNumberFormat="1" applyFont="1" applyBorder="1" applyAlignment="1" quotePrefix="1">
      <alignment/>
    </xf>
    <xf numFmtId="180" fontId="48" fillId="0" borderId="25" xfId="42" applyNumberFormat="1" applyFont="1" applyBorder="1" applyAlignment="1">
      <alignment/>
    </xf>
    <xf numFmtId="180" fontId="48" fillId="0" borderId="22" xfId="42" applyNumberFormat="1" applyFont="1" applyBorder="1" applyAlignment="1">
      <alignment/>
    </xf>
    <xf numFmtId="180" fontId="48" fillId="0" borderId="26" xfId="0" applyNumberFormat="1" applyFont="1" applyBorder="1" applyAlignment="1">
      <alignment/>
    </xf>
    <xf numFmtId="43" fontId="48" fillId="0" borderId="26" xfId="0" applyNumberFormat="1" applyFont="1" applyBorder="1" applyAlignment="1">
      <alignment/>
    </xf>
    <xf numFmtId="0" fontId="49" fillId="0" borderId="0" xfId="0" applyFont="1" applyAlignment="1">
      <alignment/>
    </xf>
    <xf numFmtId="180" fontId="11" fillId="0" borderId="0" xfId="0" applyNumberFormat="1" applyFont="1" applyAlignment="1">
      <alignment/>
    </xf>
    <xf numFmtId="180" fontId="48" fillId="0" borderId="27" xfId="42" applyNumberFormat="1" applyFont="1" applyBorder="1" applyAlignment="1">
      <alignment/>
    </xf>
    <xf numFmtId="180" fontId="48" fillId="0" borderId="27" xfId="0" applyNumberFormat="1" applyFont="1" applyBorder="1" applyAlignment="1" applyProtection="1">
      <alignment/>
      <protection/>
    </xf>
    <xf numFmtId="180" fontId="48" fillId="0" borderId="28" xfId="42" applyNumberFormat="1" applyFont="1" applyBorder="1" applyAlignment="1">
      <alignment/>
    </xf>
    <xf numFmtId="0" fontId="5" fillId="32" borderId="29" xfId="0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3" fontId="48" fillId="33" borderId="21" xfId="0" applyNumberFormat="1" applyFont="1" applyFill="1" applyBorder="1" applyAlignment="1">
      <alignment/>
    </xf>
    <xf numFmtId="43" fontId="48" fillId="33" borderId="19" xfId="0" applyNumberFormat="1" applyFont="1" applyFill="1" applyBorder="1" applyAlignment="1">
      <alignment/>
    </xf>
    <xf numFmtId="180" fontId="8" fillId="33" borderId="33" xfId="0" applyNumberFormat="1" applyFont="1" applyFill="1" applyBorder="1" applyAlignment="1">
      <alignment/>
    </xf>
    <xf numFmtId="180" fontId="8" fillId="33" borderId="16" xfId="0" applyNumberFormat="1" applyFont="1" applyFill="1" applyBorder="1" applyAlignment="1">
      <alignment/>
    </xf>
    <xf numFmtId="180" fontId="8" fillId="12" borderId="16" xfId="0" applyNumberFormat="1" applyFont="1" applyFill="1" applyBorder="1" applyAlignment="1">
      <alignment/>
    </xf>
    <xf numFmtId="0" fontId="5" fillId="12" borderId="34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43" fontId="48" fillId="12" borderId="35" xfId="0" applyNumberFormat="1" applyFont="1" applyFill="1" applyBorder="1" applyAlignment="1">
      <alignment/>
    </xf>
    <xf numFmtId="0" fontId="5" fillId="34" borderId="3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43" fontId="48" fillId="34" borderId="35" xfId="0" applyNumberFormat="1" applyFont="1" applyFill="1" applyBorder="1" applyAlignment="1">
      <alignment/>
    </xf>
    <xf numFmtId="180" fontId="8" fillId="34" borderId="16" xfId="0" applyNumberFormat="1" applyFont="1" applyFill="1" applyBorder="1" applyAlignment="1">
      <alignment/>
    </xf>
    <xf numFmtId="43" fontId="48" fillId="12" borderId="36" xfId="0" applyNumberFormat="1" applyFont="1" applyFill="1" applyBorder="1" applyAlignment="1">
      <alignment/>
    </xf>
    <xf numFmtId="175" fontId="1" fillId="0" borderId="0" xfId="0" applyNumberFormat="1" applyFont="1" applyAlignment="1">
      <alignment/>
    </xf>
    <xf numFmtId="0" fontId="5" fillId="32" borderId="19" xfId="0" applyFont="1" applyFill="1" applyBorder="1" applyAlignment="1">
      <alignment horizontal="center"/>
    </xf>
    <xf numFmtId="41" fontId="48" fillId="33" borderId="21" xfId="0" applyNumberFormat="1" applyFont="1" applyFill="1" applyBorder="1" applyAlignment="1">
      <alignment/>
    </xf>
    <xf numFmtId="41" fontId="48" fillId="34" borderId="35" xfId="0" applyNumberFormat="1" applyFont="1" applyFill="1" applyBorder="1" applyAlignment="1">
      <alignment/>
    </xf>
    <xf numFmtId="41" fontId="48" fillId="12" borderId="35" xfId="0" applyNumberFormat="1" applyFont="1" applyFill="1" applyBorder="1" applyAlignment="1">
      <alignment/>
    </xf>
    <xf numFmtId="41" fontId="48" fillId="0" borderId="23" xfId="0" applyNumberFormat="1" applyFont="1" applyFill="1" applyBorder="1" applyAlignment="1">
      <alignment/>
    </xf>
    <xf numFmtId="0" fontId="5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12" borderId="39" xfId="0" applyFont="1" applyFill="1" applyBorder="1" applyAlignment="1">
      <alignment horizontal="center"/>
    </xf>
    <xf numFmtId="0" fontId="6" fillId="12" borderId="40" xfId="0" applyFont="1" applyFill="1" applyBorder="1" applyAlignment="1">
      <alignment horizontal="center"/>
    </xf>
    <xf numFmtId="0" fontId="6" fillId="12" borderId="41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2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E19"/>
  <sheetViews>
    <sheetView tabSelected="1" zoomScale="90" zoomScaleNormal="90" zoomScalePageLayoutView="0" workbookViewId="0" topLeftCell="Q1">
      <selection activeCell="E2" sqref="E2"/>
    </sheetView>
  </sheetViews>
  <sheetFormatPr defaultColWidth="9.140625" defaultRowHeight="12.75"/>
  <cols>
    <col min="1" max="1" width="10.00390625" style="4" customWidth="1"/>
    <col min="2" max="2" width="9.57421875" style="1" customWidth="1"/>
    <col min="3" max="3" width="8.421875" style="1" customWidth="1"/>
    <col min="4" max="4" width="7.57421875" style="1" bestFit="1" customWidth="1"/>
    <col min="5" max="5" width="10.8515625" style="1" customWidth="1"/>
    <col min="6" max="7" width="9.421875" style="1" customWidth="1"/>
    <col min="8" max="8" width="7.57421875" style="1" bestFit="1" customWidth="1"/>
    <col min="9" max="9" width="10.421875" style="1" customWidth="1"/>
    <col min="10" max="10" width="7.57421875" style="1" customWidth="1"/>
    <col min="11" max="11" width="8.00390625" style="1" customWidth="1"/>
    <col min="12" max="12" width="6.140625" style="1" customWidth="1"/>
    <col min="13" max="13" width="10.7109375" style="1" customWidth="1"/>
    <col min="14" max="14" width="10.00390625" style="1" bestFit="1" customWidth="1"/>
    <col min="15" max="15" width="12.8515625" style="1" customWidth="1"/>
    <col min="16" max="16" width="10.00390625" style="1" bestFit="1" customWidth="1"/>
    <col min="17" max="17" width="10.57421875" style="1" customWidth="1"/>
    <col min="18" max="18" width="8.421875" style="1" customWidth="1"/>
    <col min="19" max="19" width="9.7109375" style="1" customWidth="1"/>
    <col min="20" max="20" width="7.57421875" style="1" bestFit="1" customWidth="1"/>
    <col min="21" max="21" width="8.8515625" style="1" customWidth="1"/>
    <col min="22" max="22" width="6.7109375" style="1" bestFit="1" customWidth="1"/>
    <col min="23" max="23" width="9.57421875" style="1" customWidth="1"/>
    <col min="24" max="25" width="7.7109375" style="1" customWidth="1"/>
    <col min="26" max="26" width="6.140625" style="1" customWidth="1"/>
    <col min="27" max="27" width="7.28125" style="1" customWidth="1"/>
    <col min="28" max="28" width="10.00390625" style="1" bestFit="1" customWidth="1"/>
    <col min="29" max="29" width="13.421875" style="1" customWidth="1"/>
    <col min="30" max="30" width="10.140625" style="1" customWidth="1"/>
    <col min="31" max="31" width="11.00390625" style="1" bestFit="1" customWidth="1"/>
    <col min="32" max="16384" width="9.140625" style="1" customWidth="1"/>
  </cols>
  <sheetData>
    <row r="1" spans="5:20" ht="26.25">
      <c r="E1" s="61" t="s">
        <v>31</v>
      </c>
      <c r="J1" s="37"/>
      <c r="T1" s="61" t="s">
        <v>29</v>
      </c>
    </row>
    <row r="2" spans="1:31" ht="26.25" customHeight="1" thickBot="1">
      <c r="A2" s="36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6" t="s">
        <v>24</v>
      </c>
      <c r="AA2" s="3"/>
      <c r="AB2" s="3"/>
      <c r="AC2" s="3"/>
      <c r="AD2" s="3"/>
      <c r="AE2" s="3"/>
    </row>
    <row r="3" spans="1:31" ht="21.75" thickBot="1">
      <c r="A3" s="41">
        <v>2019</v>
      </c>
      <c r="B3" s="72" t="s">
        <v>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 s="69" t="s">
        <v>1</v>
      </c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1"/>
      <c r="AD3" s="67" t="s">
        <v>26</v>
      </c>
      <c r="AE3" s="68"/>
    </row>
    <row r="4" spans="1:31" ht="21.75" thickBot="1">
      <c r="A4" s="42" t="s">
        <v>11</v>
      </c>
      <c r="B4" s="75" t="s">
        <v>8</v>
      </c>
      <c r="C4" s="76"/>
      <c r="D4" s="77"/>
      <c r="E4" s="46" t="s">
        <v>10</v>
      </c>
      <c r="F4" s="78" t="s">
        <v>9</v>
      </c>
      <c r="G4" s="79"/>
      <c r="H4" s="80"/>
      <c r="I4" s="46" t="s">
        <v>10</v>
      </c>
      <c r="J4" s="78" t="s">
        <v>2</v>
      </c>
      <c r="K4" s="79"/>
      <c r="L4" s="80"/>
      <c r="M4" s="46" t="s">
        <v>10</v>
      </c>
      <c r="N4" s="5" t="s">
        <v>3</v>
      </c>
      <c r="O4" s="56" t="s">
        <v>27</v>
      </c>
      <c r="P4" s="75" t="s">
        <v>8</v>
      </c>
      <c r="Q4" s="76"/>
      <c r="R4" s="77"/>
      <c r="S4" s="46" t="s">
        <v>25</v>
      </c>
      <c r="T4" s="78" t="s">
        <v>9</v>
      </c>
      <c r="U4" s="79"/>
      <c r="V4" s="80"/>
      <c r="W4" s="46" t="s">
        <v>25</v>
      </c>
      <c r="X4" s="78" t="s">
        <v>2</v>
      </c>
      <c r="Y4" s="79"/>
      <c r="Z4" s="80"/>
      <c r="AA4" s="46" t="s">
        <v>25</v>
      </c>
      <c r="AB4" s="5" t="s">
        <v>3</v>
      </c>
      <c r="AC4" s="53" t="s">
        <v>28</v>
      </c>
      <c r="AD4" s="6"/>
      <c r="AE4" s="7"/>
    </row>
    <row r="5" spans="1:31" s="2" customFormat="1" ht="20.25" customHeight="1" thickBot="1">
      <c r="A5" s="43"/>
      <c r="B5" s="8" t="s">
        <v>5</v>
      </c>
      <c r="C5" s="9" t="s">
        <v>6</v>
      </c>
      <c r="D5" s="9" t="s">
        <v>7</v>
      </c>
      <c r="E5" s="47" t="s">
        <v>25</v>
      </c>
      <c r="F5" s="9" t="s">
        <v>5</v>
      </c>
      <c r="G5" s="9" t="s">
        <v>6</v>
      </c>
      <c r="H5" s="9" t="s">
        <v>7</v>
      </c>
      <c r="I5" s="47" t="s">
        <v>25</v>
      </c>
      <c r="J5" s="9" t="s">
        <v>5</v>
      </c>
      <c r="K5" s="9" t="s">
        <v>6</v>
      </c>
      <c r="L5" s="9" t="s">
        <v>7</v>
      </c>
      <c r="M5" s="47" t="s">
        <v>25</v>
      </c>
      <c r="N5" s="10"/>
      <c r="O5" s="57" t="s">
        <v>25</v>
      </c>
      <c r="P5" s="8" t="s">
        <v>5</v>
      </c>
      <c r="Q5" s="9" t="s">
        <v>6</v>
      </c>
      <c r="R5" s="9" t="s">
        <v>7</v>
      </c>
      <c r="S5" s="47"/>
      <c r="T5" s="9" t="s">
        <v>5</v>
      </c>
      <c r="U5" s="9" t="s">
        <v>6</v>
      </c>
      <c r="V5" s="9" t="s">
        <v>7</v>
      </c>
      <c r="W5" s="47"/>
      <c r="X5" s="9" t="s">
        <v>5</v>
      </c>
      <c r="Y5" s="9" t="s">
        <v>6</v>
      </c>
      <c r="Z5" s="9" t="s">
        <v>7</v>
      </c>
      <c r="AA5" s="47"/>
      <c r="AB5" s="10"/>
      <c r="AC5" s="54" t="s">
        <v>25</v>
      </c>
      <c r="AD5" s="11" t="s">
        <v>3</v>
      </c>
      <c r="AE5" s="11" t="s">
        <v>4</v>
      </c>
    </row>
    <row r="6" spans="1:31" s="17" customFormat="1" ht="21">
      <c r="A6" s="44" t="s">
        <v>12</v>
      </c>
      <c r="B6" s="26">
        <v>31492</v>
      </c>
      <c r="C6" s="25">
        <v>23997</v>
      </c>
      <c r="D6" s="25">
        <v>43</v>
      </c>
      <c r="E6" s="63">
        <f>SUM((C6+D6)*2)+B6</f>
        <v>79572</v>
      </c>
      <c r="F6" s="40">
        <v>223</v>
      </c>
      <c r="G6" s="25">
        <v>255</v>
      </c>
      <c r="H6" s="25">
        <v>0</v>
      </c>
      <c r="I6" s="63">
        <f>SUM((G6+H6)*2)+F6</f>
        <v>733</v>
      </c>
      <c r="J6" s="23">
        <v>0</v>
      </c>
      <c r="K6" s="22">
        <v>0</v>
      </c>
      <c r="L6" s="22">
        <v>0</v>
      </c>
      <c r="M6" s="48">
        <f aca="true" t="shared" si="0" ref="M6:M17">SUM((K6+L6)*2)+J6</f>
        <v>0</v>
      </c>
      <c r="N6" s="22">
        <f aca="true" t="shared" si="1" ref="N6:N17">SUM(B6:M6)</f>
        <v>136315</v>
      </c>
      <c r="O6" s="64">
        <f>SUM(E6+I6+M6)</f>
        <v>80305</v>
      </c>
      <c r="P6" s="18">
        <v>18758</v>
      </c>
      <c r="Q6" s="19">
        <v>9725</v>
      </c>
      <c r="R6" s="23">
        <v>0</v>
      </c>
      <c r="S6" s="63">
        <f>SUM((Q6+R6)*2)+P6</f>
        <v>38208</v>
      </c>
      <c r="T6" s="19">
        <v>397</v>
      </c>
      <c r="U6" s="19">
        <v>834</v>
      </c>
      <c r="V6" s="19">
        <v>5</v>
      </c>
      <c r="W6" s="63">
        <f>SUM((U6+V6)*2)+T6</f>
        <v>2075</v>
      </c>
      <c r="X6" s="20">
        <v>0</v>
      </c>
      <c r="Y6" s="21">
        <v>0</v>
      </c>
      <c r="Z6" s="21">
        <v>0</v>
      </c>
      <c r="AA6" s="48">
        <f>SUM((Y6+Z6)*2)+X6</f>
        <v>0</v>
      </c>
      <c r="AB6" s="22">
        <f>SUM(P6:Z6)</f>
        <v>70002</v>
      </c>
      <c r="AC6" s="65">
        <f>SUM((Q6+R6+U6+V6+Y6+Z6)*2)+(P6+T6+X6)</f>
        <v>40283</v>
      </c>
      <c r="AD6" s="24">
        <f aca="true" t="shared" si="2" ref="AD6:AD17">SUM(N6+AB6)</f>
        <v>206317</v>
      </c>
      <c r="AE6" s="66">
        <f aca="true" t="shared" si="3" ref="AE6:AE17">SUM(O6+AC6)</f>
        <v>120588</v>
      </c>
    </row>
    <row r="7" spans="1:31" s="16" customFormat="1" ht="21">
      <c r="A7" s="45" t="s">
        <v>13</v>
      </c>
      <c r="B7" s="18">
        <v>0</v>
      </c>
      <c r="C7" s="19">
        <v>0</v>
      </c>
      <c r="D7" s="19">
        <v>0</v>
      </c>
      <c r="E7" s="49">
        <f aca="true" t="shared" si="4" ref="E7:E17">SUM((C7+D7)*2)+B7</f>
        <v>0</v>
      </c>
      <c r="F7" s="38">
        <v>0</v>
      </c>
      <c r="G7" s="19">
        <v>0</v>
      </c>
      <c r="H7" s="19">
        <v>0</v>
      </c>
      <c r="I7" s="48">
        <f aca="true" t="shared" si="5" ref="I7:I17">SUM((G7+H7)*2)+F7</f>
        <v>0</v>
      </c>
      <c r="J7" s="19">
        <v>0</v>
      </c>
      <c r="K7" s="19">
        <v>0</v>
      </c>
      <c r="L7" s="19">
        <v>0</v>
      </c>
      <c r="M7" s="48">
        <f t="shared" si="0"/>
        <v>0</v>
      </c>
      <c r="N7" s="25">
        <f t="shared" si="1"/>
        <v>0</v>
      </c>
      <c r="O7" s="58">
        <f aca="true" t="shared" si="6" ref="O7:O17">SUM(E7+I7+M7)</f>
        <v>0</v>
      </c>
      <c r="P7" s="26">
        <v>0</v>
      </c>
      <c r="Q7" s="19">
        <v>0</v>
      </c>
      <c r="R7" s="19">
        <v>0</v>
      </c>
      <c r="S7" s="48">
        <f aca="true" t="shared" si="7" ref="S7:S17">SUM((Q7+R7)*2)+P7</f>
        <v>0</v>
      </c>
      <c r="T7" s="19">
        <v>0</v>
      </c>
      <c r="U7" s="19">
        <v>0</v>
      </c>
      <c r="V7" s="19">
        <v>0</v>
      </c>
      <c r="W7" s="48">
        <f aca="true" t="shared" si="8" ref="W7:W17">SUM((U7+V7)*2)+T7</f>
        <v>0</v>
      </c>
      <c r="X7" s="19">
        <v>0</v>
      </c>
      <c r="Y7" s="19">
        <v>0</v>
      </c>
      <c r="Z7" s="19">
        <v>0</v>
      </c>
      <c r="AA7" s="48">
        <f aca="true" t="shared" si="9" ref="AA7:AA17">SUM((Y7+Z7)*2)+X7</f>
        <v>0</v>
      </c>
      <c r="AB7" s="25">
        <f>SUM(P7:Z7)</f>
        <v>0</v>
      </c>
      <c r="AC7" s="55">
        <f>SUM((Q7+R7+U7+V7+Y7+Z7)*2)+(P7+T7+X7)</f>
        <v>0</v>
      </c>
      <c r="AD7" s="27">
        <f t="shared" si="2"/>
        <v>0</v>
      </c>
      <c r="AE7" s="28">
        <f t="shared" si="3"/>
        <v>0</v>
      </c>
    </row>
    <row r="8" spans="1:31" s="16" customFormat="1" ht="21">
      <c r="A8" s="45" t="s">
        <v>14</v>
      </c>
      <c r="B8" s="18">
        <v>0</v>
      </c>
      <c r="C8" s="19">
        <v>0</v>
      </c>
      <c r="D8" s="19">
        <v>0</v>
      </c>
      <c r="E8" s="49">
        <f t="shared" si="4"/>
        <v>0</v>
      </c>
      <c r="F8" s="38">
        <v>0</v>
      </c>
      <c r="G8" s="19">
        <v>0</v>
      </c>
      <c r="H8" s="19">
        <v>0</v>
      </c>
      <c r="I8" s="48">
        <f t="shared" si="5"/>
        <v>0</v>
      </c>
      <c r="J8" s="19">
        <v>0</v>
      </c>
      <c r="K8" s="19">
        <v>0</v>
      </c>
      <c r="L8" s="19">
        <v>0</v>
      </c>
      <c r="M8" s="48">
        <f t="shared" si="0"/>
        <v>0</v>
      </c>
      <c r="N8" s="25">
        <f t="shared" si="1"/>
        <v>0</v>
      </c>
      <c r="O8" s="58">
        <f t="shared" si="6"/>
        <v>0</v>
      </c>
      <c r="P8" s="18">
        <v>0</v>
      </c>
      <c r="Q8" s="19">
        <v>0</v>
      </c>
      <c r="R8" s="19">
        <v>0</v>
      </c>
      <c r="S8" s="48">
        <f t="shared" si="7"/>
        <v>0</v>
      </c>
      <c r="T8" s="19">
        <v>0</v>
      </c>
      <c r="U8" s="19">
        <v>0</v>
      </c>
      <c r="V8" s="19">
        <v>0</v>
      </c>
      <c r="W8" s="48">
        <f t="shared" si="8"/>
        <v>0</v>
      </c>
      <c r="X8" s="19">
        <v>0</v>
      </c>
      <c r="Y8" s="19">
        <v>0</v>
      </c>
      <c r="Z8" s="19">
        <v>0</v>
      </c>
      <c r="AA8" s="48">
        <f t="shared" si="9"/>
        <v>0</v>
      </c>
      <c r="AB8" s="25">
        <f aca="true" t="shared" si="10" ref="AB8:AB17">SUM(P8:Z8)</f>
        <v>0</v>
      </c>
      <c r="AC8" s="55">
        <f aca="true" t="shared" si="11" ref="AC8:AC16">SUM((Q8+R8+U8+V8+Y8+Z8)*2)+(P8+T8+X8)</f>
        <v>0</v>
      </c>
      <c r="AD8" s="27">
        <f t="shared" si="2"/>
        <v>0</v>
      </c>
      <c r="AE8" s="28">
        <f t="shared" si="3"/>
        <v>0</v>
      </c>
    </row>
    <row r="9" spans="1:31" s="16" customFormat="1" ht="21">
      <c r="A9" s="45" t="s">
        <v>15</v>
      </c>
      <c r="B9" s="18">
        <v>0</v>
      </c>
      <c r="C9" s="19">
        <v>0</v>
      </c>
      <c r="D9" s="19">
        <v>0</v>
      </c>
      <c r="E9" s="49">
        <f t="shared" si="4"/>
        <v>0</v>
      </c>
      <c r="F9" s="38">
        <v>0</v>
      </c>
      <c r="G9" s="19">
        <v>0</v>
      </c>
      <c r="H9" s="19">
        <v>0</v>
      </c>
      <c r="I9" s="48">
        <f t="shared" si="5"/>
        <v>0</v>
      </c>
      <c r="J9" s="19">
        <v>0</v>
      </c>
      <c r="K9" s="19">
        <v>0</v>
      </c>
      <c r="L9" s="19">
        <v>0</v>
      </c>
      <c r="M9" s="48">
        <f t="shared" si="0"/>
        <v>0</v>
      </c>
      <c r="N9" s="25">
        <f t="shared" si="1"/>
        <v>0</v>
      </c>
      <c r="O9" s="58">
        <f t="shared" si="6"/>
        <v>0</v>
      </c>
      <c r="P9" s="18">
        <v>0</v>
      </c>
      <c r="Q9" s="19">
        <v>0</v>
      </c>
      <c r="R9" s="19">
        <v>0</v>
      </c>
      <c r="S9" s="48">
        <f t="shared" si="7"/>
        <v>0</v>
      </c>
      <c r="T9" s="19">
        <v>0</v>
      </c>
      <c r="U9" s="19">
        <v>0</v>
      </c>
      <c r="V9" s="19">
        <v>0</v>
      </c>
      <c r="W9" s="48">
        <f t="shared" si="8"/>
        <v>0</v>
      </c>
      <c r="X9" s="19">
        <v>0</v>
      </c>
      <c r="Y9" s="19">
        <v>0</v>
      </c>
      <c r="Z9" s="19">
        <v>0</v>
      </c>
      <c r="AA9" s="48">
        <f t="shared" si="9"/>
        <v>0</v>
      </c>
      <c r="AB9" s="25">
        <f t="shared" si="10"/>
        <v>0</v>
      </c>
      <c r="AC9" s="55">
        <f>SUM((Q9+R9+U9+V9+Y9+Z9)*2)+(P9+T9+X9)</f>
        <v>0</v>
      </c>
      <c r="AD9" s="27">
        <f t="shared" si="2"/>
        <v>0</v>
      </c>
      <c r="AE9" s="28">
        <f t="shared" si="3"/>
        <v>0</v>
      </c>
    </row>
    <row r="10" spans="1:31" s="16" customFormat="1" ht="21">
      <c r="A10" s="45" t="s">
        <v>16</v>
      </c>
      <c r="B10" s="29">
        <v>0</v>
      </c>
      <c r="C10" s="19">
        <v>0</v>
      </c>
      <c r="D10" s="19">
        <v>0</v>
      </c>
      <c r="E10" s="49">
        <f t="shared" si="4"/>
        <v>0</v>
      </c>
      <c r="F10" s="38">
        <v>0</v>
      </c>
      <c r="G10" s="19">
        <v>0</v>
      </c>
      <c r="H10" s="19">
        <v>0</v>
      </c>
      <c r="I10" s="48">
        <f t="shared" si="5"/>
        <v>0</v>
      </c>
      <c r="J10" s="19">
        <v>0</v>
      </c>
      <c r="K10" s="19">
        <v>0</v>
      </c>
      <c r="L10" s="19">
        <v>0</v>
      </c>
      <c r="M10" s="48">
        <f t="shared" si="0"/>
        <v>0</v>
      </c>
      <c r="N10" s="25">
        <f t="shared" si="1"/>
        <v>0</v>
      </c>
      <c r="O10" s="58">
        <f t="shared" si="6"/>
        <v>0</v>
      </c>
      <c r="P10" s="18">
        <v>0</v>
      </c>
      <c r="Q10" s="19">
        <v>0</v>
      </c>
      <c r="R10" s="19">
        <v>0</v>
      </c>
      <c r="S10" s="48">
        <f t="shared" si="7"/>
        <v>0</v>
      </c>
      <c r="T10" s="19">
        <v>0</v>
      </c>
      <c r="U10" s="19">
        <v>0</v>
      </c>
      <c r="V10" s="19">
        <v>0</v>
      </c>
      <c r="W10" s="48">
        <f t="shared" si="8"/>
        <v>0</v>
      </c>
      <c r="X10" s="19">
        <v>0</v>
      </c>
      <c r="Y10" s="19">
        <v>0</v>
      </c>
      <c r="Z10" s="19">
        <v>0</v>
      </c>
      <c r="AA10" s="48">
        <f t="shared" si="9"/>
        <v>0</v>
      </c>
      <c r="AB10" s="25">
        <f t="shared" si="10"/>
        <v>0</v>
      </c>
      <c r="AC10" s="55">
        <f t="shared" si="11"/>
        <v>0</v>
      </c>
      <c r="AD10" s="27">
        <f t="shared" si="2"/>
        <v>0</v>
      </c>
      <c r="AE10" s="28">
        <f t="shared" si="3"/>
        <v>0</v>
      </c>
    </row>
    <row r="11" spans="1:31" s="16" customFormat="1" ht="21">
      <c r="A11" s="45" t="s">
        <v>17</v>
      </c>
      <c r="B11" s="18">
        <v>0</v>
      </c>
      <c r="C11" s="19">
        <v>0</v>
      </c>
      <c r="D11" s="19">
        <v>0</v>
      </c>
      <c r="E11" s="49">
        <f t="shared" si="4"/>
        <v>0</v>
      </c>
      <c r="F11" s="38">
        <v>0</v>
      </c>
      <c r="G11" s="19">
        <v>0</v>
      </c>
      <c r="H11" s="19">
        <v>0</v>
      </c>
      <c r="I11" s="48">
        <f t="shared" si="5"/>
        <v>0</v>
      </c>
      <c r="J11" s="19">
        <v>0</v>
      </c>
      <c r="K11" s="19">
        <v>0</v>
      </c>
      <c r="L11" s="19">
        <v>0</v>
      </c>
      <c r="M11" s="48">
        <f t="shared" si="0"/>
        <v>0</v>
      </c>
      <c r="N11" s="25">
        <f t="shared" si="1"/>
        <v>0</v>
      </c>
      <c r="O11" s="58">
        <f t="shared" si="6"/>
        <v>0</v>
      </c>
      <c r="P11" s="18">
        <v>0</v>
      </c>
      <c r="Q11" s="19">
        <v>0</v>
      </c>
      <c r="R11" s="19">
        <v>0</v>
      </c>
      <c r="S11" s="48">
        <f t="shared" si="7"/>
        <v>0</v>
      </c>
      <c r="T11" s="19">
        <v>0</v>
      </c>
      <c r="U11" s="19">
        <v>0</v>
      </c>
      <c r="V11" s="19">
        <v>0</v>
      </c>
      <c r="W11" s="48">
        <f t="shared" si="8"/>
        <v>0</v>
      </c>
      <c r="X11" s="19">
        <v>0</v>
      </c>
      <c r="Y11" s="19">
        <v>0</v>
      </c>
      <c r="Z11" s="19">
        <v>0</v>
      </c>
      <c r="AA11" s="48">
        <f t="shared" si="9"/>
        <v>0</v>
      </c>
      <c r="AB11" s="25">
        <f t="shared" si="10"/>
        <v>0</v>
      </c>
      <c r="AC11" s="55">
        <f t="shared" si="11"/>
        <v>0</v>
      </c>
      <c r="AD11" s="27">
        <f t="shared" si="2"/>
        <v>0</v>
      </c>
      <c r="AE11" s="28">
        <f t="shared" si="3"/>
        <v>0</v>
      </c>
    </row>
    <row r="12" spans="1:31" s="16" customFormat="1" ht="21">
      <c r="A12" s="45" t="s">
        <v>18</v>
      </c>
      <c r="B12" s="18">
        <v>0</v>
      </c>
      <c r="C12" s="19">
        <v>0</v>
      </c>
      <c r="D12" s="19">
        <v>0</v>
      </c>
      <c r="E12" s="49">
        <f t="shared" si="4"/>
        <v>0</v>
      </c>
      <c r="F12" s="38">
        <v>0</v>
      </c>
      <c r="G12" s="19">
        <v>0</v>
      </c>
      <c r="H12" s="19">
        <v>0</v>
      </c>
      <c r="I12" s="48">
        <f t="shared" si="5"/>
        <v>0</v>
      </c>
      <c r="J12" s="19">
        <v>0</v>
      </c>
      <c r="K12" s="19">
        <v>0</v>
      </c>
      <c r="L12" s="19">
        <v>0</v>
      </c>
      <c r="M12" s="48">
        <f t="shared" si="0"/>
        <v>0</v>
      </c>
      <c r="N12" s="25">
        <f t="shared" si="1"/>
        <v>0</v>
      </c>
      <c r="O12" s="58">
        <f t="shared" si="6"/>
        <v>0</v>
      </c>
      <c r="P12" s="18">
        <v>0</v>
      </c>
      <c r="Q12" s="19">
        <v>0</v>
      </c>
      <c r="R12" s="19">
        <v>0</v>
      </c>
      <c r="S12" s="48">
        <f t="shared" si="7"/>
        <v>0</v>
      </c>
      <c r="T12" s="19">
        <v>0</v>
      </c>
      <c r="U12" s="19">
        <v>0</v>
      </c>
      <c r="V12" s="19">
        <v>0</v>
      </c>
      <c r="W12" s="48">
        <f t="shared" si="8"/>
        <v>0</v>
      </c>
      <c r="X12" s="19">
        <v>0</v>
      </c>
      <c r="Y12" s="19">
        <v>0</v>
      </c>
      <c r="Z12" s="19">
        <v>0</v>
      </c>
      <c r="AA12" s="48">
        <f t="shared" si="9"/>
        <v>0</v>
      </c>
      <c r="AB12" s="25">
        <f t="shared" si="10"/>
        <v>0</v>
      </c>
      <c r="AC12" s="55">
        <f t="shared" si="11"/>
        <v>0</v>
      </c>
      <c r="AD12" s="27">
        <f t="shared" si="2"/>
        <v>0</v>
      </c>
      <c r="AE12" s="28">
        <f t="shared" si="3"/>
        <v>0</v>
      </c>
    </row>
    <row r="13" spans="1:31" s="16" customFormat="1" ht="21">
      <c r="A13" s="45" t="s">
        <v>19</v>
      </c>
      <c r="B13" s="18">
        <v>0</v>
      </c>
      <c r="C13" s="19">
        <v>0</v>
      </c>
      <c r="D13" s="19">
        <v>0</v>
      </c>
      <c r="E13" s="49">
        <f t="shared" si="4"/>
        <v>0</v>
      </c>
      <c r="F13" s="38">
        <v>0</v>
      </c>
      <c r="G13" s="19">
        <v>0</v>
      </c>
      <c r="H13" s="19">
        <v>0</v>
      </c>
      <c r="I13" s="48">
        <f t="shared" si="5"/>
        <v>0</v>
      </c>
      <c r="J13" s="19">
        <v>0</v>
      </c>
      <c r="K13" s="19">
        <v>0</v>
      </c>
      <c r="L13" s="19">
        <v>0</v>
      </c>
      <c r="M13" s="48">
        <f t="shared" si="0"/>
        <v>0</v>
      </c>
      <c r="N13" s="25">
        <f t="shared" si="1"/>
        <v>0</v>
      </c>
      <c r="O13" s="58">
        <f t="shared" si="6"/>
        <v>0</v>
      </c>
      <c r="P13" s="18">
        <v>0</v>
      </c>
      <c r="Q13" s="19">
        <v>0</v>
      </c>
      <c r="R13" s="19">
        <v>0</v>
      </c>
      <c r="S13" s="48">
        <f t="shared" si="7"/>
        <v>0</v>
      </c>
      <c r="T13" s="19">
        <v>0</v>
      </c>
      <c r="U13" s="19">
        <v>0</v>
      </c>
      <c r="V13" s="19">
        <v>0</v>
      </c>
      <c r="W13" s="48">
        <f t="shared" si="8"/>
        <v>0</v>
      </c>
      <c r="X13" s="19">
        <v>0</v>
      </c>
      <c r="Y13" s="19">
        <v>0</v>
      </c>
      <c r="Z13" s="19">
        <v>0</v>
      </c>
      <c r="AA13" s="48">
        <f t="shared" si="9"/>
        <v>0</v>
      </c>
      <c r="AB13" s="25">
        <f>SUM(P13:Z13)</f>
        <v>0</v>
      </c>
      <c r="AC13" s="55">
        <f t="shared" si="11"/>
        <v>0</v>
      </c>
      <c r="AD13" s="27">
        <f t="shared" si="2"/>
        <v>0</v>
      </c>
      <c r="AE13" s="28">
        <f t="shared" si="3"/>
        <v>0</v>
      </c>
    </row>
    <row r="14" spans="1:31" ht="21">
      <c r="A14" s="45" t="s">
        <v>20</v>
      </c>
      <c r="B14" s="18">
        <v>0</v>
      </c>
      <c r="C14" s="19">
        <v>0</v>
      </c>
      <c r="D14" s="19">
        <v>0</v>
      </c>
      <c r="E14" s="49">
        <f t="shared" si="4"/>
        <v>0</v>
      </c>
      <c r="F14" s="38">
        <v>0</v>
      </c>
      <c r="G14" s="19">
        <v>0</v>
      </c>
      <c r="H14" s="19">
        <v>0</v>
      </c>
      <c r="I14" s="48">
        <f t="shared" si="5"/>
        <v>0</v>
      </c>
      <c r="J14" s="30">
        <v>0</v>
      </c>
      <c r="K14" s="19">
        <v>0</v>
      </c>
      <c r="L14" s="19">
        <v>0</v>
      </c>
      <c r="M14" s="48">
        <f t="shared" si="0"/>
        <v>0</v>
      </c>
      <c r="N14" s="25">
        <f t="shared" si="1"/>
        <v>0</v>
      </c>
      <c r="O14" s="58">
        <f t="shared" si="6"/>
        <v>0</v>
      </c>
      <c r="P14" s="31">
        <v>0</v>
      </c>
      <c r="Q14" s="19">
        <v>0</v>
      </c>
      <c r="R14" s="19">
        <v>0</v>
      </c>
      <c r="S14" s="48">
        <f t="shared" si="7"/>
        <v>0</v>
      </c>
      <c r="T14" s="19">
        <v>0</v>
      </c>
      <c r="U14" s="19">
        <v>0</v>
      </c>
      <c r="V14" s="19">
        <v>0</v>
      </c>
      <c r="W14" s="48">
        <f t="shared" si="8"/>
        <v>0</v>
      </c>
      <c r="X14" s="19">
        <v>0</v>
      </c>
      <c r="Y14" s="19">
        <v>0</v>
      </c>
      <c r="Z14" s="19">
        <v>0</v>
      </c>
      <c r="AA14" s="48">
        <f t="shared" si="9"/>
        <v>0</v>
      </c>
      <c r="AB14" s="25">
        <f t="shared" si="10"/>
        <v>0</v>
      </c>
      <c r="AC14" s="55">
        <f t="shared" si="11"/>
        <v>0</v>
      </c>
      <c r="AD14" s="27">
        <f t="shared" si="2"/>
        <v>0</v>
      </c>
      <c r="AE14" s="28">
        <f t="shared" si="3"/>
        <v>0</v>
      </c>
    </row>
    <row r="15" spans="1:31" ht="21">
      <c r="A15" s="45" t="s">
        <v>21</v>
      </c>
      <c r="B15" s="18">
        <v>0</v>
      </c>
      <c r="C15" s="19">
        <v>0</v>
      </c>
      <c r="D15" s="19">
        <v>0</v>
      </c>
      <c r="E15" s="49">
        <f t="shared" si="4"/>
        <v>0</v>
      </c>
      <c r="F15" s="38">
        <v>0</v>
      </c>
      <c r="G15" s="19">
        <v>0</v>
      </c>
      <c r="H15" s="19">
        <v>0</v>
      </c>
      <c r="I15" s="48">
        <f t="shared" si="5"/>
        <v>0</v>
      </c>
      <c r="J15" s="30">
        <v>0</v>
      </c>
      <c r="K15" s="19">
        <v>0</v>
      </c>
      <c r="L15" s="19"/>
      <c r="M15" s="48">
        <f t="shared" si="0"/>
        <v>0</v>
      </c>
      <c r="N15" s="25">
        <f t="shared" si="1"/>
        <v>0</v>
      </c>
      <c r="O15" s="58">
        <f t="shared" si="6"/>
        <v>0</v>
      </c>
      <c r="P15" s="31">
        <v>0</v>
      </c>
      <c r="Q15" s="19">
        <v>0</v>
      </c>
      <c r="R15" s="19">
        <v>0</v>
      </c>
      <c r="S15" s="48">
        <f t="shared" si="7"/>
        <v>0</v>
      </c>
      <c r="T15" s="19">
        <v>0</v>
      </c>
      <c r="U15" s="19">
        <v>0</v>
      </c>
      <c r="V15" s="19">
        <v>0</v>
      </c>
      <c r="W15" s="48">
        <f t="shared" si="8"/>
        <v>0</v>
      </c>
      <c r="X15" s="19">
        <v>0</v>
      </c>
      <c r="Y15" s="19">
        <v>0</v>
      </c>
      <c r="Z15" s="19">
        <v>0</v>
      </c>
      <c r="AA15" s="48">
        <f t="shared" si="9"/>
        <v>0</v>
      </c>
      <c r="AB15" s="25">
        <f t="shared" si="10"/>
        <v>0</v>
      </c>
      <c r="AC15" s="55">
        <f t="shared" si="11"/>
        <v>0</v>
      </c>
      <c r="AD15" s="27">
        <f t="shared" si="2"/>
        <v>0</v>
      </c>
      <c r="AE15" s="28">
        <f t="shared" si="3"/>
        <v>0</v>
      </c>
    </row>
    <row r="16" spans="1:31" ht="21">
      <c r="A16" s="45" t="s">
        <v>22</v>
      </c>
      <c r="B16" s="18">
        <v>0</v>
      </c>
      <c r="C16" s="19">
        <v>0</v>
      </c>
      <c r="D16" s="19">
        <v>0</v>
      </c>
      <c r="E16" s="49">
        <f t="shared" si="4"/>
        <v>0</v>
      </c>
      <c r="F16" s="38">
        <v>0</v>
      </c>
      <c r="G16" s="19">
        <v>0</v>
      </c>
      <c r="H16" s="19">
        <v>0</v>
      </c>
      <c r="I16" s="48">
        <f t="shared" si="5"/>
        <v>0</v>
      </c>
      <c r="J16" s="30">
        <v>0</v>
      </c>
      <c r="K16" s="19">
        <v>0</v>
      </c>
      <c r="L16" s="19">
        <v>0</v>
      </c>
      <c r="M16" s="48">
        <f t="shared" si="0"/>
        <v>0</v>
      </c>
      <c r="N16" s="25">
        <f t="shared" si="1"/>
        <v>0</v>
      </c>
      <c r="O16" s="58">
        <f t="shared" si="6"/>
        <v>0</v>
      </c>
      <c r="P16" s="18">
        <v>0</v>
      </c>
      <c r="Q16" s="19">
        <v>0</v>
      </c>
      <c r="R16" s="19">
        <v>0</v>
      </c>
      <c r="S16" s="48">
        <f t="shared" si="7"/>
        <v>0</v>
      </c>
      <c r="T16" s="19">
        <v>0</v>
      </c>
      <c r="U16" s="19">
        <v>0</v>
      </c>
      <c r="V16" s="19">
        <v>0</v>
      </c>
      <c r="W16" s="48">
        <f t="shared" si="8"/>
        <v>0</v>
      </c>
      <c r="X16" s="19">
        <v>0</v>
      </c>
      <c r="Y16" s="19">
        <v>0</v>
      </c>
      <c r="Z16" s="19">
        <v>0</v>
      </c>
      <c r="AA16" s="48">
        <f t="shared" si="9"/>
        <v>0</v>
      </c>
      <c r="AB16" s="25">
        <f t="shared" si="10"/>
        <v>0</v>
      </c>
      <c r="AC16" s="55">
        <f t="shared" si="11"/>
        <v>0</v>
      </c>
      <c r="AD16" s="27">
        <f t="shared" si="2"/>
        <v>0</v>
      </c>
      <c r="AE16" s="28">
        <f t="shared" si="3"/>
        <v>0</v>
      </c>
    </row>
    <row r="17" spans="1:31" ht="21.75" thickBot="1">
      <c r="A17" s="45" t="s">
        <v>23</v>
      </c>
      <c r="B17" s="18">
        <v>0</v>
      </c>
      <c r="C17" s="19">
        <v>0</v>
      </c>
      <c r="D17" s="19">
        <v>0</v>
      </c>
      <c r="E17" s="49">
        <f t="shared" si="4"/>
        <v>0</v>
      </c>
      <c r="F17" s="39">
        <v>0</v>
      </c>
      <c r="G17" s="19">
        <v>0</v>
      </c>
      <c r="H17" s="19">
        <v>0</v>
      </c>
      <c r="I17" s="48">
        <f t="shared" si="5"/>
        <v>0</v>
      </c>
      <c r="J17" s="32">
        <v>0</v>
      </c>
      <c r="K17" s="32">
        <v>0</v>
      </c>
      <c r="L17" s="32">
        <v>0</v>
      </c>
      <c r="M17" s="48">
        <f t="shared" si="0"/>
        <v>0</v>
      </c>
      <c r="N17" s="32">
        <f t="shared" si="1"/>
        <v>0</v>
      </c>
      <c r="O17" s="58">
        <f t="shared" si="6"/>
        <v>0</v>
      </c>
      <c r="P17" s="18">
        <v>0</v>
      </c>
      <c r="Q17" s="19">
        <v>0</v>
      </c>
      <c r="R17" s="19">
        <v>0</v>
      </c>
      <c r="S17" s="48">
        <f t="shared" si="7"/>
        <v>0</v>
      </c>
      <c r="T17" s="19">
        <v>0</v>
      </c>
      <c r="U17" s="19">
        <v>0</v>
      </c>
      <c r="V17" s="19">
        <v>0</v>
      </c>
      <c r="W17" s="48">
        <f t="shared" si="8"/>
        <v>0</v>
      </c>
      <c r="X17" s="19">
        <v>0</v>
      </c>
      <c r="Y17" s="19">
        <v>0</v>
      </c>
      <c r="Z17" s="19">
        <v>0</v>
      </c>
      <c r="AA17" s="48">
        <f t="shared" si="9"/>
        <v>0</v>
      </c>
      <c r="AB17" s="33">
        <f t="shared" si="10"/>
        <v>0</v>
      </c>
      <c r="AC17" s="60">
        <f>SUM((Q17+R17+U17+V17+Y17+Z17)*2)+(P17+T17+X17)</f>
        <v>0</v>
      </c>
      <c r="AD17" s="34">
        <f t="shared" si="2"/>
        <v>0</v>
      </c>
      <c r="AE17" s="35">
        <f t="shared" si="3"/>
        <v>0</v>
      </c>
    </row>
    <row r="18" spans="1:31" s="12" customFormat="1" ht="21.75" thickBot="1">
      <c r="A18" s="62" t="s">
        <v>10</v>
      </c>
      <c r="B18" s="13">
        <f>SUM(B6:B17)</f>
        <v>31492</v>
      </c>
      <c r="C18" s="14">
        <f aca="true" t="shared" si="12" ref="C18:AE18">SUM(C6:C17)</f>
        <v>23997</v>
      </c>
      <c r="D18" s="14">
        <f t="shared" si="12"/>
        <v>43</v>
      </c>
      <c r="E18" s="50">
        <f>SUM(E6:E17)</f>
        <v>79572</v>
      </c>
      <c r="F18" s="14">
        <f t="shared" si="12"/>
        <v>223</v>
      </c>
      <c r="G18" s="14">
        <f t="shared" si="12"/>
        <v>255</v>
      </c>
      <c r="H18" s="14">
        <f t="shared" si="12"/>
        <v>0</v>
      </c>
      <c r="I18" s="51">
        <f>SUM(I6:I17)</f>
        <v>733</v>
      </c>
      <c r="J18" s="14">
        <f t="shared" si="12"/>
        <v>0</v>
      </c>
      <c r="K18" s="14">
        <f t="shared" si="12"/>
        <v>0</v>
      </c>
      <c r="L18" s="14">
        <f t="shared" si="12"/>
        <v>0</v>
      </c>
      <c r="M18" s="51">
        <f>SUM(M6:M17)</f>
        <v>0</v>
      </c>
      <c r="N18" s="14">
        <f t="shared" si="12"/>
        <v>136315</v>
      </c>
      <c r="O18" s="59">
        <f t="shared" si="12"/>
        <v>80305</v>
      </c>
      <c r="P18" s="14">
        <f t="shared" si="12"/>
        <v>18758</v>
      </c>
      <c r="Q18" s="14">
        <f t="shared" si="12"/>
        <v>9725</v>
      </c>
      <c r="R18" s="14">
        <f t="shared" si="12"/>
        <v>0</v>
      </c>
      <c r="S18" s="51">
        <f>SUM(S6:S17)</f>
        <v>38208</v>
      </c>
      <c r="T18" s="14">
        <f t="shared" si="12"/>
        <v>397</v>
      </c>
      <c r="U18" s="14">
        <f t="shared" si="12"/>
        <v>834</v>
      </c>
      <c r="V18" s="14">
        <f t="shared" si="12"/>
        <v>5</v>
      </c>
      <c r="W18" s="51">
        <f>SUM(W6:W17)</f>
        <v>2075</v>
      </c>
      <c r="X18" s="14">
        <f t="shared" si="12"/>
        <v>0</v>
      </c>
      <c r="Y18" s="14">
        <f t="shared" si="12"/>
        <v>0</v>
      </c>
      <c r="Z18" s="14">
        <f t="shared" si="12"/>
        <v>0</v>
      </c>
      <c r="AA18" s="51">
        <f>SUM(AA6:AA17)</f>
        <v>0</v>
      </c>
      <c r="AB18" s="14">
        <f t="shared" si="12"/>
        <v>70002</v>
      </c>
      <c r="AC18" s="52">
        <f t="shared" si="12"/>
        <v>40283</v>
      </c>
      <c r="AD18" s="14">
        <f t="shared" si="12"/>
        <v>206317</v>
      </c>
      <c r="AE18" s="15">
        <f t="shared" si="12"/>
        <v>120588</v>
      </c>
    </row>
    <row r="19" spans="2:9" ht="21.75" thickTop="1">
      <c r="B19" s="1" t="s">
        <v>30</v>
      </c>
      <c r="H19" s="36" t="s">
        <v>24</v>
      </c>
      <c r="I19" s="36"/>
    </row>
  </sheetData>
  <sheetProtection/>
  <mergeCells count="9">
    <mergeCell ref="AD3:AE3"/>
    <mergeCell ref="P3:AC3"/>
    <mergeCell ref="B3:O3"/>
    <mergeCell ref="B4:D4"/>
    <mergeCell ref="F4:H4"/>
    <mergeCell ref="J4:L4"/>
    <mergeCell ref="P4:R4"/>
    <mergeCell ref="T4:V4"/>
    <mergeCell ref="X4:Z4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2019-03-01T08:22:24Z</cp:lastPrinted>
  <dcterms:created xsi:type="dcterms:W3CDTF">2009-01-22T03:21:31Z</dcterms:created>
  <dcterms:modified xsi:type="dcterms:W3CDTF">2019-03-04T07:29:58Z</dcterms:modified>
  <cp:category/>
  <cp:version/>
  <cp:contentType/>
  <cp:contentStatus/>
</cp:coreProperties>
</file>