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9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C51" i="1"/>
  <c r="C44"/>
  <c r="I30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48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<sst xmlns="http://schemas.openxmlformats.org/spreadsheetml/2006/main" count="106" uniqueCount="52">
  <si>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</si>
  <si>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</si>
  <si>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</si>
  <si>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</si>
  <si>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</si>
  <si>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</si>
  <si>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</si>
  <si>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</si>
  <si>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</si>
  <si>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</si>
  <si>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</si>
  <si>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</si>
  <si>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</si>
  <si>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</si>
  <si>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</si>
  <si>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</si>
  <si>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</si>
  <si>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</si>
  <si>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</si>
  <si>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</si>
  <si>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</si>
  <si>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</si>
  <si>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</si>
  <si>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</si>
  <si>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</si>
  <si>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</si>
  <si>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</si>
  <si>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</si>
  <si>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</si>
  <si>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</si>
  <si>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</si>
  <si>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</si>
  <si>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</si>
  <si>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</si>
  <si>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</si>
  <si>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</si>
  <si>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</si>
  <si>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</si>
  <si>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</si>
  <si>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</si>
  <si>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</si>
  <si>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</si>
  <si>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</si>
  <si>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</si>
  <si>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</si>
  <si>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</si>
  <si>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</si>
  <si>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</si>
  <si>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</si>
  <si>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</si>
  <si>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</si>
  <si>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DURING JANUARY - DECEMBER  2019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</si>
</sst>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13" workbookViewId="0">
      <selection activeCell="H50" sqref="H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4">
        <v>9251</v>
      </c>
      <c r="D5" s="69">
        <v>11076</v>
      </c>
      <c r="E5" s="22">
        <v>11533</v>
      </c>
      <c r="F5" s="22">
        <v>8208</v>
      </c>
      <c r="G5" s="22">
        <v>8318</v>
      </c>
      <c r="H5" s="22">
        <v>9474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57860</v>
      </c>
    </row>
    <row r="6" spans="1:15" ht="14.25" customHeight="1">
      <c r="A6" s="3" t="s">
        <v>48</v>
      </c>
      <c r="B6" s="24" t="s">
        <v>3</v>
      </c>
      <c r="C6" s="62">
        <v>11303</v>
      </c>
      <c r="D6" s="71">
        <v>11110</v>
      </c>
      <c r="E6" s="25">
        <v>12578</v>
      </c>
      <c r="F6" s="25">
        <v>9320</v>
      </c>
      <c r="G6" s="25">
        <v>11414</v>
      </c>
      <c r="H6" s="25">
        <v>10238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65963</v>
      </c>
    </row>
    <row r="7" spans="1:15" s="8" customFormat="1" ht="14.25" customHeight="1">
      <c r="A7" s="2"/>
      <c r="B7" s="27" t="s">
        <v>4</v>
      </c>
      <c r="C7" s="63">
        <f>SUM(C5+C6)</f>
        <v>20554</v>
      </c>
      <c r="D7" s="29">
        <f>SUM(D5+D6)</f>
        <v>22186</v>
      </c>
      <c r="E7" s="29">
        <f>SUM(E5+E6)</f>
        <v>24111</v>
      </c>
      <c r="F7" s="29">
        <f t="shared" ref="F7:O7" si="0">SUM(F5+F6)</f>
        <v>17528</v>
      </c>
      <c r="G7" s="29">
        <f t="shared" si="0"/>
        <v>19732</v>
      </c>
      <c r="H7" s="29">
        <f t="shared" si="0"/>
        <v>19712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123823</v>
      </c>
    </row>
    <row r="8" spans="1:15" ht="14.25" customHeight="1" thickBot="1">
      <c r="A8" s="9"/>
      <c r="B8" s="10" t="s">
        <v>5</v>
      </c>
      <c r="C8" s="64">
        <f>SUM(C7*100/C31)</f>
        <v>18.38477982808433</v>
      </c>
      <c r="D8" s="65">
        <f t="shared" ref="D8:O8" si="1">SUM(D7*100/D31)</f>
        <v>21.227778096714317</v>
      </c>
      <c r="E8" s="11">
        <f t="shared" si="1"/>
        <v>20.192283534466153</v>
      </c>
      <c r="F8" s="11">
        <f t="shared" si="1"/>
        <v>17.621039086376065</v>
      </c>
      <c r="G8" s="11">
        <f t="shared" si="1"/>
        <v>18.647815978981988</v>
      </c>
      <c r="H8" s="11">
        <f t="shared" si="1"/>
        <v>18.641246784687546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19.145419404715888</v>
      </c>
    </row>
    <row r="9" spans="1:15" ht="14.25" customHeight="1">
      <c r="A9" s="2" t="s">
        <v>6</v>
      </c>
      <c r="B9" s="20" t="s">
        <v>2</v>
      </c>
      <c r="C9" s="54">
        <v>8407</v>
      </c>
      <c r="D9" s="70">
        <v>6443</v>
      </c>
      <c r="E9" s="22">
        <v>7213</v>
      </c>
      <c r="F9" s="22">
        <v>9474</v>
      </c>
      <c r="G9" s="78">
        <v>9722</v>
      </c>
      <c r="H9" s="22">
        <v>11695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52954</v>
      </c>
    </row>
    <row r="10" spans="1:15" ht="14.25" customHeight="1">
      <c r="A10" s="3" t="s">
        <v>30</v>
      </c>
      <c r="B10" s="24" t="s">
        <v>3</v>
      </c>
      <c r="C10" s="62">
        <v>6006</v>
      </c>
      <c r="D10" s="71">
        <v>6562</v>
      </c>
      <c r="E10" s="25">
        <v>6253</v>
      </c>
      <c r="F10" s="25">
        <v>4465</v>
      </c>
      <c r="G10" s="89">
        <v>5925</v>
      </c>
      <c r="H10" s="25">
        <v>6582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35793</v>
      </c>
    </row>
    <row r="11" spans="1:15" ht="14.25" customHeight="1">
      <c r="A11" s="3"/>
      <c r="B11" s="27" t="s">
        <v>4</v>
      </c>
      <c r="C11" s="63">
        <f>SUM(C9+C10)</f>
        <v>14413</v>
      </c>
      <c r="D11" s="29">
        <f t="shared" ref="D11:O11" si="2">SUM(D9+D10)</f>
        <v>13005</v>
      </c>
      <c r="E11" s="29">
        <f t="shared" si="2"/>
        <v>13466</v>
      </c>
      <c r="F11" s="29">
        <f t="shared" si="2"/>
        <v>13939</v>
      </c>
      <c r="G11" s="79">
        <f t="shared" si="2"/>
        <v>15647</v>
      </c>
      <c r="H11" s="29">
        <f t="shared" si="2"/>
        <v>18277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88747</v>
      </c>
    </row>
    <row r="12" spans="1:15" ht="14.25" customHeight="1" thickBot="1">
      <c r="A12" s="3"/>
      <c r="B12" s="4" t="s">
        <v>5</v>
      </c>
      <c r="C12" s="64">
        <f>SUM(C11*100/C31)</f>
        <v>12.89188633172032</v>
      </c>
      <c r="D12" s="65">
        <f t="shared" ref="D12:O12" si="3">SUM(D11*100/D31)</f>
        <v>12.443309030369138</v>
      </c>
      <c r="E12" s="65">
        <f t="shared" si="3"/>
        <v>11.277395797566307</v>
      </c>
      <c r="F12" s="13">
        <f t="shared" si="3"/>
        <v>14.012988579700821</v>
      </c>
      <c r="G12" s="80">
        <f t="shared" si="3"/>
        <v>14.787268225376604</v>
      </c>
      <c r="H12" s="13">
        <f t="shared" si="3"/>
        <v>17.284195793614767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13.721994588326247</v>
      </c>
    </row>
    <row r="13" spans="1:15" ht="14.25" customHeight="1">
      <c r="A13" s="15" t="s">
        <v>7</v>
      </c>
      <c r="B13" s="20" t="s">
        <v>2</v>
      </c>
      <c r="C13" s="52">
        <v>11417</v>
      </c>
      <c r="D13" s="72">
        <v>10254</v>
      </c>
      <c r="E13" s="41">
        <v>11602</v>
      </c>
      <c r="F13" s="22">
        <v>11668</v>
      </c>
      <c r="G13" s="22">
        <v>10732</v>
      </c>
      <c r="H13" s="22">
        <v>10389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66062</v>
      </c>
    </row>
    <row r="14" spans="1:15" ht="14.25" customHeight="1">
      <c r="A14" s="3" t="s">
        <v>31</v>
      </c>
      <c r="B14" s="24" t="s">
        <v>3</v>
      </c>
      <c r="C14" s="62">
        <v>14737</v>
      </c>
      <c r="D14" s="71">
        <v>14082</v>
      </c>
      <c r="E14" s="25">
        <v>17024</v>
      </c>
      <c r="F14" s="25">
        <v>16153</v>
      </c>
      <c r="G14" s="25">
        <v>15631</v>
      </c>
      <c r="H14" s="25">
        <v>16248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93875</v>
      </c>
    </row>
    <row r="15" spans="1:15" ht="14.25" customHeight="1">
      <c r="A15" s="3"/>
      <c r="B15" s="27" t="s">
        <v>4</v>
      </c>
      <c r="C15" s="63">
        <f>SUM(C13+C14)</f>
        <v>26154</v>
      </c>
      <c r="D15" s="29">
        <f t="shared" ref="D15:O15" si="4">SUM(D13+D14)</f>
        <v>24336</v>
      </c>
      <c r="E15" s="29">
        <f t="shared" si="4"/>
        <v>28626</v>
      </c>
      <c r="F15" s="29">
        <f t="shared" si="4"/>
        <v>27821</v>
      </c>
      <c r="G15" s="29">
        <f t="shared" si="4"/>
        <v>26363</v>
      </c>
      <c r="H15" s="29">
        <f t="shared" si="4"/>
        <v>26637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159937</v>
      </c>
    </row>
    <row r="16" spans="1:15" ht="14.25" customHeight="1" thickBot="1">
      <c r="A16" s="3"/>
      <c r="B16" s="4" t="s">
        <v>5</v>
      </c>
      <c r="C16" s="66">
        <f>SUM(C15*100/C31)</f>
        <v>23.393769175037345</v>
      </c>
      <c r="D16" s="67">
        <f t="shared" ref="D16:O16" si="5">SUM(D15*100/D31)</f>
        <v>23.284918766863768</v>
      </c>
      <c r="E16" s="67">
        <f t="shared" si="5"/>
        <v>23.973468892108503</v>
      </c>
      <c r="F16" s="13">
        <f t="shared" si="5"/>
        <v>27.968674601898023</v>
      </c>
      <c r="G16" s="13">
        <f t="shared" si="5"/>
        <v>24.914472565067005</v>
      </c>
      <c r="H16" s="13">
        <f t="shared" si="5"/>
        <v>25.190081706763504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24.729339002705839</v>
      </c>
    </row>
    <row r="17" spans="1:15" ht="14.25" customHeight="1">
      <c r="A17" s="15" t="s">
        <v>8</v>
      </c>
      <c r="B17" s="20" t="s">
        <v>2</v>
      </c>
      <c r="C17" s="21">
        <v>5464</v>
      </c>
      <c r="D17" s="73">
        <v>2966</v>
      </c>
      <c r="E17" s="22">
        <v>3226</v>
      </c>
      <c r="F17" s="22">
        <v>3663</v>
      </c>
      <c r="G17" s="22">
        <v>2940</v>
      </c>
      <c r="H17" s="22">
        <v>3657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21916</v>
      </c>
    </row>
    <row r="18" spans="1:15" ht="14.25" customHeight="1">
      <c r="A18" s="3" t="s">
        <v>32</v>
      </c>
      <c r="B18" s="24" t="s">
        <v>3</v>
      </c>
      <c r="C18" s="62">
        <v>3967</v>
      </c>
      <c r="D18" s="70">
        <v>4127</v>
      </c>
      <c r="E18" s="25">
        <v>4838</v>
      </c>
      <c r="F18" s="25">
        <v>3080</v>
      </c>
      <c r="G18" s="25">
        <v>3607</v>
      </c>
      <c r="H18" s="25">
        <v>3299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22918</v>
      </c>
    </row>
    <row r="19" spans="1:15" ht="14.25" customHeight="1">
      <c r="A19" s="3"/>
      <c r="B19" s="27" t="s">
        <v>4</v>
      </c>
      <c r="C19" s="63">
        <f>SUM(C17+C18)</f>
        <v>9431</v>
      </c>
      <c r="D19" s="29">
        <f t="shared" ref="D19:O19" si="6">SUM(D17+D18)</f>
        <v>7093</v>
      </c>
      <c r="E19" s="29">
        <f t="shared" si="6"/>
        <v>8064</v>
      </c>
      <c r="F19" s="29">
        <f t="shared" si="6"/>
        <v>6743</v>
      </c>
      <c r="G19" s="29">
        <f t="shared" si="6"/>
        <v>6547</v>
      </c>
      <c r="H19" s="29">
        <f t="shared" si="6"/>
        <v>6956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44834</v>
      </c>
    </row>
    <row r="20" spans="1:15" ht="14.25" customHeight="1" thickBot="1">
      <c r="A20" s="3"/>
      <c r="B20" s="4" t="s">
        <v>5</v>
      </c>
      <c r="C20" s="64">
        <f>SUM(C19*100/C31)</f>
        <v>8.4356747376989052</v>
      </c>
      <c r="D20" s="65">
        <f t="shared" ref="D20:O20" si="7">SUM(D19*100/D31)</f>
        <v>6.7866505922651514</v>
      </c>
      <c r="E20" s="65">
        <f t="shared" si="7"/>
        <v>6.7533729178356374</v>
      </c>
      <c r="F20" s="13">
        <f t="shared" si="7"/>
        <v>6.7787920218755024</v>
      </c>
      <c r="G20" s="13">
        <f t="shared" si="7"/>
        <v>6.187272005594723</v>
      </c>
      <c r="H20" s="13">
        <f t="shared" si="7"/>
        <v>6.5781510062036617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6.932199458832625</v>
      </c>
    </row>
    <row r="21" spans="1:15" ht="14.25" customHeight="1">
      <c r="A21" s="15" t="s">
        <v>9</v>
      </c>
      <c r="B21" s="20" t="s">
        <v>2</v>
      </c>
      <c r="C21" s="52">
        <v>6408</v>
      </c>
      <c r="D21" s="72">
        <v>4953</v>
      </c>
      <c r="E21" s="41">
        <v>5982</v>
      </c>
      <c r="F21" s="22">
        <v>4894</v>
      </c>
      <c r="G21" s="22">
        <v>5554</v>
      </c>
      <c r="H21" s="22">
        <v>3770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31561</v>
      </c>
    </row>
    <row r="22" spans="1:15" ht="14.25" customHeight="1">
      <c r="A22" s="3" t="s">
        <v>47</v>
      </c>
      <c r="B22" s="24" t="s">
        <v>3</v>
      </c>
      <c r="C22" s="62">
        <v>7589</v>
      </c>
      <c r="D22" s="71">
        <v>7891</v>
      </c>
      <c r="E22" s="25">
        <v>8042</v>
      </c>
      <c r="F22" s="25">
        <v>5797</v>
      </c>
      <c r="G22" s="25">
        <v>6252</v>
      </c>
      <c r="H22" s="25">
        <v>5261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40832</v>
      </c>
    </row>
    <row r="23" spans="1:15" ht="14.25" customHeight="1">
      <c r="A23" s="3"/>
      <c r="B23" s="27" t="s">
        <v>4</v>
      </c>
      <c r="C23" s="63">
        <f>SUM(C21+C22)</f>
        <v>13997</v>
      </c>
      <c r="D23" s="29">
        <f t="shared" ref="D23:O23" si="8">SUM(D21+D22)</f>
        <v>12844</v>
      </c>
      <c r="E23" s="29">
        <f t="shared" si="8"/>
        <v>14024</v>
      </c>
      <c r="F23" s="29">
        <f t="shared" si="8"/>
        <v>10691</v>
      </c>
      <c r="G23" s="29">
        <f t="shared" si="8"/>
        <v>11806</v>
      </c>
      <c r="H23" s="29">
        <f t="shared" si="8"/>
        <v>9031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72393</v>
      </c>
    </row>
    <row r="24" spans="1:15" ht="14.25" customHeight="1" thickBot="1">
      <c r="A24" s="3"/>
      <c r="B24" s="4" t="s">
        <v>5</v>
      </c>
      <c r="C24" s="64">
        <f>SUM(C23*100/C31)</f>
        <v>12.519789980232382</v>
      </c>
      <c r="D24" s="65">
        <f t="shared" ref="D24:O24" si="9">SUM(D23*100/D31)</f>
        <v>12.289262682511433</v>
      </c>
      <c r="E24" s="67">
        <f t="shared" si="9"/>
        <v>11.744705084291541</v>
      </c>
      <c r="F24" s="13">
        <f t="shared" si="9"/>
        <v>10.747748110020911</v>
      </c>
      <c r="G24" s="13">
        <f t="shared" si="9"/>
        <v>11.157313777004934</v>
      </c>
      <c r="H24" s="13">
        <f t="shared" si="9"/>
        <v>8.5404372824935688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11.193351372245845</v>
      </c>
    </row>
    <row r="25" spans="1:15" ht="14.25" customHeight="1">
      <c r="A25" s="15" t="s">
        <v>10</v>
      </c>
      <c r="B25" s="20" t="s">
        <v>2</v>
      </c>
      <c r="C25" s="52">
        <v>13497</v>
      </c>
      <c r="D25" s="72">
        <v>11418</v>
      </c>
      <c r="E25" s="22">
        <v>15614</v>
      </c>
      <c r="F25" s="22">
        <v>10887</v>
      </c>
      <c r="G25" s="22">
        <v>12337</v>
      </c>
      <c r="H25" s="22">
        <v>11723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75476</v>
      </c>
    </row>
    <row r="26" spans="1:15" ht="14.25" customHeight="1">
      <c r="A26" s="3" t="s">
        <v>33</v>
      </c>
      <c r="B26" s="24" t="s">
        <v>3</v>
      </c>
      <c r="C26" s="62">
        <v>13753</v>
      </c>
      <c r="D26" s="71">
        <v>13632</v>
      </c>
      <c r="E26" s="25">
        <v>15502</v>
      </c>
      <c r="F26" s="25">
        <v>11863</v>
      </c>
      <c r="G26" s="25">
        <v>13382</v>
      </c>
      <c r="H26" s="25">
        <v>13408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81540</v>
      </c>
    </row>
    <row r="27" spans="1:15" ht="14.25" customHeight="1">
      <c r="A27" s="3"/>
      <c r="B27" s="27" t="s">
        <v>4</v>
      </c>
      <c r="C27" s="63">
        <f>SUM(C25+C26)</f>
        <v>27250</v>
      </c>
      <c r="D27" s="29">
        <f t="shared" ref="D27:O27" si="10">SUM(D25+D26)</f>
        <v>25050</v>
      </c>
      <c r="E27" s="29">
        <f t="shared" si="10"/>
        <v>31116</v>
      </c>
      <c r="F27" s="29">
        <f>SUM(F25+F26)</f>
        <v>22750</v>
      </c>
      <c r="G27" s="29">
        <f t="shared" si="10"/>
        <v>25719</v>
      </c>
      <c r="H27" s="29">
        <f t="shared" si="10"/>
        <v>25131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157016</v>
      </c>
    </row>
    <row r="28" spans="1:15" ht="14.25" customHeight="1" thickBot="1">
      <c r="A28" s="3"/>
      <c r="B28" s="4" t="s">
        <v>5</v>
      </c>
      <c r="C28" s="66">
        <f>SUM(C27*100/C31)</f>
        <v>24.374099947226718</v>
      </c>
      <c r="D28" s="67">
        <f t="shared" ref="D28:O28" si="11">SUM(D27*100/D31)</f>
        <v>23.968080831276193</v>
      </c>
      <c r="E28" s="67">
        <f t="shared" si="11"/>
        <v>26.058773773731858</v>
      </c>
      <c r="F28" s="13">
        <f t="shared" si="11"/>
        <v>22.87075760012868</v>
      </c>
      <c r="G28" s="13">
        <f t="shared" si="11"/>
        <v>24.305857447974748</v>
      </c>
      <c r="H28" s="13">
        <f t="shared" si="11"/>
        <v>23.765887426236951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24.27769617317356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54444</v>
      </c>
      <c r="D29" s="32">
        <f t="shared" si="12"/>
        <v>47110</v>
      </c>
      <c r="E29" s="32">
        <f>SUM(E5+E9+E13+E17+E21+E25)</f>
        <v>55170</v>
      </c>
      <c r="F29" s="32">
        <f t="shared" si="12"/>
        <v>48794</v>
      </c>
      <c r="G29" s="32">
        <f t="shared" si="12"/>
        <v>49603</v>
      </c>
      <c r="H29" s="32">
        <f t="shared" si="12"/>
        <v>50708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305829</v>
      </c>
    </row>
    <row r="30" spans="1:15" ht="14.25" customHeight="1">
      <c r="A30" s="3"/>
      <c r="B30" s="27" t="s">
        <v>3</v>
      </c>
      <c r="C30" s="28">
        <f>SUM(C6+C10+C14+C18+C22+C26)</f>
        <v>57355</v>
      </c>
      <c r="D30" s="29">
        <f t="shared" ref="D30:N30" si="14">SUM(D6+D10+D14+D18+D22+D26)</f>
        <v>57404</v>
      </c>
      <c r="E30" s="29">
        <f t="shared" si="14"/>
        <v>64237</v>
      </c>
      <c r="F30" s="29">
        <f t="shared" si="14"/>
        <v>50678</v>
      </c>
      <c r="G30" s="29">
        <f t="shared" si="14"/>
        <v>56211</v>
      </c>
      <c r="H30" s="29">
        <f t="shared" si="14"/>
        <v>55036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340921</v>
      </c>
    </row>
    <row r="31" spans="1:15" ht="14.25" customHeight="1" thickBot="1">
      <c r="A31" s="9"/>
      <c r="B31" s="10" t="s">
        <v>20</v>
      </c>
      <c r="C31" s="17">
        <f>SUM(C29+C30)</f>
        <v>111799</v>
      </c>
      <c r="D31" s="18">
        <f t="shared" ref="D31:O31" si="15">SUM(D29+D30)</f>
        <v>104514</v>
      </c>
      <c r="E31" s="18">
        <f t="shared" si="15"/>
        <v>119407</v>
      </c>
      <c r="F31" s="18">
        <f t="shared" si="15"/>
        <v>99472</v>
      </c>
      <c r="G31" s="18">
        <f t="shared" si="15"/>
        <v>105814</v>
      </c>
      <c r="H31" s="18">
        <f t="shared" si="15"/>
        <v>105744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646750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39" t="s">
        <v>27</v>
      </c>
      <c r="C38" s="90">
        <v>12791</v>
      </c>
      <c r="D38" s="70">
        <v>8902</v>
      </c>
      <c r="E38" s="41">
        <v>12192</v>
      </c>
      <c r="F38" s="41">
        <v>12487</v>
      </c>
      <c r="G38" s="41">
        <v>11052</v>
      </c>
      <c r="H38" s="41">
        <v>10778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68202</v>
      </c>
    </row>
    <row r="39" spans="1:18" ht="16.5" customHeight="1">
      <c r="A39" s="2"/>
      <c r="B39" s="44" t="s">
        <v>5</v>
      </c>
      <c r="C39" s="45">
        <f>SUM(C38*100/C44)</f>
        <v>23.493865256042906</v>
      </c>
      <c r="D39" s="46">
        <f>SUM(D38*100/D44)</f>
        <v>18.896200382084483</v>
      </c>
      <c r="E39" s="46">
        <f t="shared" ref="E39:N39" si="16">SUM(E38*100/E44)</f>
        <v>22.098966829798805</v>
      </c>
      <c r="F39" s="46">
        <f t="shared" si="16"/>
        <v>25.591261220641883</v>
      </c>
      <c r="G39" s="46">
        <f t="shared" si="16"/>
        <v>22.28091042880471</v>
      </c>
      <c r="H39" s="46">
        <f t="shared" si="16"/>
        <v>21.255028792301019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22.300697448574205</v>
      </c>
      <c r="R39" s="61"/>
    </row>
    <row r="40" spans="1:18" ht="16.5" customHeight="1">
      <c r="A40" s="3"/>
      <c r="B40" s="39" t="s">
        <v>28</v>
      </c>
      <c r="C40" s="40">
        <v>39677</v>
      </c>
      <c r="D40" s="70">
        <v>33832</v>
      </c>
      <c r="E40" s="41">
        <v>39862</v>
      </c>
      <c r="F40" s="41">
        <v>34427</v>
      </c>
      <c r="G40" s="41">
        <v>36845</v>
      </c>
      <c r="H40" s="41">
        <v>37731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222374</v>
      </c>
      <c r="R40" s="61"/>
    </row>
    <row r="41" spans="1:18" ht="16.5" customHeight="1">
      <c r="A41" s="3"/>
      <c r="B41" s="49" t="s">
        <v>5</v>
      </c>
      <c r="C41" s="50">
        <f>SUM(C40*100/C44)</f>
        <v>72.876717360958054</v>
      </c>
      <c r="D41" s="46">
        <f>SUM(D40*100/D44)</f>
        <v>71.81490129484186</v>
      </c>
      <c r="E41" s="46">
        <f t="shared" ref="E41:N41" si="17">SUM(E40*100/E44)</f>
        <v>72.253036070328079</v>
      </c>
      <c r="F41" s="46">
        <f t="shared" si="17"/>
        <v>70.555806041726441</v>
      </c>
      <c r="G41" s="46">
        <f t="shared" si="17"/>
        <v>74.279781464830762</v>
      </c>
      <c r="H41" s="46">
        <f t="shared" si="17"/>
        <v>74.40837737635087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72.711874936647604</v>
      </c>
      <c r="R41" s="61"/>
    </row>
    <row r="42" spans="1:18" ht="16.5" customHeight="1">
      <c r="A42" s="3"/>
      <c r="B42" s="60" t="s">
        <v>29</v>
      </c>
      <c r="C42" s="52">
        <v>1976</v>
      </c>
      <c r="D42" s="75">
        <v>4376</v>
      </c>
      <c r="E42" s="41">
        <v>3116</v>
      </c>
      <c r="F42" s="41">
        <v>1880</v>
      </c>
      <c r="G42" s="41">
        <v>1706</v>
      </c>
      <c r="H42" s="41">
        <v>2199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15253</v>
      </c>
    </row>
    <row r="43" spans="1:18" ht="16.5" customHeight="1">
      <c r="A43" s="3"/>
      <c r="B43" s="53" t="s">
        <v>34</v>
      </c>
      <c r="C43" s="50">
        <f>SUM(C42*100/C44)</f>
        <v>3.629417382999045</v>
      </c>
      <c r="D43" s="46">
        <f>SUM(D42*100/D44)</f>
        <v>9.2888983230736581</v>
      </c>
      <c r="E43" s="46">
        <f t="shared" ref="E43:N43" si="18">SUM(E42*100/E44)</f>
        <v>5.6479970998731197</v>
      </c>
      <c r="F43" s="46">
        <f t="shared" si="18"/>
        <v>3.8529327376316762</v>
      </c>
      <c r="G43" s="46">
        <f t="shared" si="18"/>
        <v>3.4393081063645345</v>
      </c>
      <c r="H43" s="46">
        <f t="shared" si="18"/>
        <v>4.3365938313481109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4.9874276147781931</v>
      </c>
    </row>
    <row r="44" spans="1:18" ht="16.5" customHeight="1" thickBot="1">
      <c r="A44" s="2"/>
      <c r="B44" s="4" t="s">
        <v>4</v>
      </c>
      <c r="C44" s="5">
        <f>SUM(C38+C40+C42)</f>
        <v>54444</v>
      </c>
      <c r="D44" s="68">
        <f>SUM(D38+D40+D42)</f>
        <v>47110</v>
      </c>
      <c r="E44" s="6">
        <f t="shared" ref="E44:K44" si="19">SUM(E38+E40+E42)</f>
        <v>55170</v>
      </c>
      <c r="F44" s="6">
        <f t="shared" si="19"/>
        <v>48794</v>
      </c>
      <c r="G44" s="6">
        <f t="shared" si="19"/>
        <v>49603</v>
      </c>
      <c r="H44" s="6">
        <f t="shared" si="19"/>
        <v>50708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305829</v>
      </c>
    </row>
    <row r="45" spans="1:18" ht="16.5" customHeight="1">
      <c r="A45" s="15" t="s">
        <v>3</v>
      </c>
      <c r="B45" s="20" t="s">
        <v>27</v>
      </c>
      <c r="C45" s="54">
        <v>13953</v>
      </c>
      <c r="D45" s="72">
        <v>14955</v>
      </c>
      <c r="E45" s="22">
        <v>14297</v>
      </c>
      <c r="F45" s="55">
        <v>11865</v>
      </c>
      <c r="G45" s="78">
        <v>13028</v>
      </c>
      <c r="H45" s="55">
        <v>12300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80398</v>
      </c>
    </row>
    <row r="46" spans="1:18" ht="16.5" customHeight="1">
      <c r="A46" s="2"/>
      <c r="B46" s="44" t="s">
        <v>5</v>
      </c>
      <c r="C46" s="56">
        <f t="shared" ref="C46:K46" si="20">SUM(C45*100/C51)</f>
        <v>24.327434399790778</v>
      </c>
      <c r="D46" s="46">
        <f t="shared" si="20"/>
        <v>26.052191484913944</v>
      </c>
      <c r="E46" s="46">
        <f t="shared" si="20"/>
        <v>22.256643367529616</v>
      </c>
      <c r="F46" s="46">
        <f t="shared" si="20"/>
        <v>23.41252614546746</v>
      </c>
      <c r="G46" s="46">
        <f t="shared" si="20"/>
        <v>23.176958246606535</v>
      </c>
      <c r="H46" s="57">
        <f t="shared" si="20"/>
        <v>22.34900792208736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23.582589514872947</v>
      </c>
    </row>
    <row r="47" spans="1:18" ht="16.5" customHeight="1">
      <c r="A47" s="3"/>
      <c r="B47" s="39" t="s">
        <v>28</v>
      </c>
      <c r="C47" s="52">
        <v>41995</v>
      </c>
      <c r="D47" s="70">
        <v>41699</v>
      </c>
      <c r="E47" s="41">
        <v>49485</v>
      </c>
      <c r="F47" s="41">
        <v>38212</v>
      </c>
      <c r="G47" s="88">
        <v>42616</v>
      </c>
      <c r="H47" s="41">
        <v>42387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256394</v>
      </c>
    </row>
    <row r="48" spans="1:18" ht="16.5" customHeight="1">
      <c r="A48" s="3"/>
      <c r="B48" s="49" t="s">
        <v>5</v>
      </c>
      <c r="C48" s="56">
        <f t="shared" ref="C48:K48" si="21">SUM(C47*100/C51)</f>
        <v>73.219422892511545</v>
      </c>
      <c r="D48" s="46">
        <f t="shared" si="21"/>
        <v>72.641279353355173</v>
      </c>
      <c r="E48" s="46">
        <f t="shared" si="21"/>
        <v>77.035042109687566</v>
      </c>
      <c r="F48" s="46">
        <f t="shared" si="21"/>
        <v>75.401554915347887</v>
      </c>
      <c r="G48" s="46">
        <f t="shared" si="21"/>
        <v>75.814342388500478</v>
      </c>
      <c r="H48" s="46">
        <f t="shared" si="21"/>
        <v>77.016861690529836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75.206279460637504</v>
      </c>
    </row>
    <row r="49" spans="1:15" ht="16.5" customHeight="1">
      <c r="A49" s="3"/>
      <c r="B49" s="60" t="s">
        <v>29</v>
      </c>
      <c r="C49" s="52">
        <v>1407</v>
      </c>
      <c r="D49" s="70">
        <v>750</v>
      </c>
      <c r="E49" s="41">
        <v>455</v>
      </c>
      <c r="F49" s="41">
        <v>601</v>
      </c>
      <c r="G49" s="41">
        <v>567</v>
      </c>
      <c r="H49" s="41">
        <v>349</v>
      </c>
      <c r="I49" s="88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4129</v>
      </c>
    </row>
    <row r="50" spans="1:15" ht="16.5" customHeight="1">
      <c r="A50" s="3"/>
      <c r="B50" s="53" t="s">
        <v>34</v>
      </c>
      <c r="C50" s="56">
        <f t="shared" ref="C50:K50" si="22">SUM(C49*100/C51)</f>
        <v>2.4531427076976722</v>
      </c>
      <c r="D50" s="46">
        <f t="shared" si="22"/>
        <v>1.3065291617308898</v>
      </c>
      <c r="E50" s="46">
        <f t="shared" si="22"/>
        <v>0.70831452278281992</v>
      </c>
      <c r="F50" s="46">
        <f t="shared" si="22"/>
        <v>1.1859189391846561</v>
      </c>
      <c r="G50" s="46">
        <f t="shared" si="22"/>
        <v>1.0086993648929925</v>
      </c>
      <c r="H50" s="46">
        <f t="shared" si="22"/>
        <v>0.63413038738280403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1.2111310244895446</v>
      </c>
    </row>
    <row r="51" spans="1:15" ht="16.5" customHeight="1" thickBot="1">
      <c r="A51" s="2"/>
      <c r="B51" s="4" t="s">
        <v>4</v>
      </c>
      <c r="C51" s="34">
        <f>SUM(C45+C47+C49)</f>
        <v>57355</v>
      </c>
      <c r="D51" s="6">
        <f t="shared" ref="D51:N51" si="23">D45+D47+D49</f>
        <v>57404</v>
      </c>
      <c r="E51" s="6">
        <f t="shared" si="23"/>
        <v>64237</v>
      </c>
      <c r="F51" s="6">
        <f t="shared" si="23"/>
        <v>50678</v>
      </c>
      <c r="G51" s="6">
        <f t="shared" si="23"/>
        <v>56211</v>
      </c>
      <c r="H51" s="6">
        <f t="shared" si="23"/>
        <v>55036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340921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111799</v>
      </c>
      <c r="D52" s="37">
        <f t="shared" si="24"/>
        <v>104514</v>
      </c>
      <c r="E52" s="37">
        <f t="shared" si="24"/>
        <v>119407</v>
      </c>
      <c r="F52" s="37">
        <f t="shared" si="24"/>
        <v>99472</v>
      </c>
      <c r="G52" s="37">
        <f t="shared" si="24"/>
        <v>105814</v>
      </c>
      <c r="H52" s="37">
        <f t="shared" si="24"/>
        <v>105744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646750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2019-06-19T09:01:33Z</cp:lastPrinted>
  <dcterms:created xsi:type="dcterms:W3CDTF">1998-10-28T21:43:10Z</dcterms:created>
  <dcterms:modified xsi:type="dcterms:W3CDTF">2019-07-31T07:34:43Z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